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50" tabRatio="919"/>
  </bookViews>
  <sheets>
    <sheet name="Portada" sheetId="11" r:id="rId1"/>
    <sheet name="Datos proyecto" sheetId="10" r:id="rId2"/>
    <sheet name="Aparatos y Equipos" sheetId="3" r:id="rId3"/>
    <sheet name="Edificación e instalaciones" sheetId="17" r:id="rId4"/>
    <sheet name="Inv Edif e Inst" sheetId="20" r:id="rId5"/>
    <sheet name="Renovables fotovoltaica eólica" sheetId="21" r:id="rId6"/>
    <sheet name="Activos inmateriales" sheetId="18" r:id="rId7"/>
    <sheet name="Colaboraciones externas" sheetId="19" r:id="rId8"/>
    <sheet name="Hoja resumen" sheetId="15" r:id="rId9"/>
    <sheet name="Listas" sheetId="6"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21" l="1"/>
  <c r="I62" i="21" l="1"/>
  <c r="I61" i="21"/>
  <c r="I60" i="21"/>
  <c r="I59" i="21"/>
  <c r="I52" i="21"/>
  <c r="I51" i="21"/>
  <c r="I50" i="21"/>
  <c r="I49" i="21"/>
  <c r="I42" i="21"/>
  <c r="I41" i="21"/>
  <c r="I40" i="21"/>
  <c r="I39" i="21"/>
  <c r="D10" i="17" l="1"/>
  <c r="D6" i="15" s="1"/>
  <c r="D6" i="19" l="1"/>
  <c r="D6" i="18" l="1"/>
  <c r="D7" i="3" l="1"/>
  <c r="K20" i="20" l="1"/>
  <c r="I32" i="21"/>
  <c r="I31" i="21"/>
  <c r="I30" i="21"/>
  <c r="I29" i="21"/>
  <c r="I22" i="21"/>
  <c r="I21" i="21"/>
  <c r="I20" i="21"/>
  <c r="I19" i="21"/>
  <c r="I12" i="21"/>
  <c r="I9" i="21"/>
  <c r="J14" i="20" l="1"/>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8" i="20"/>
  <c r="J9" i="20"/>
  <c r="J10" i="20"/>
  <c r="J11" i="20"/>
  <c r="J12" i="20"/>
  <c r="J13" i="20"/>
  <c r="J7" i="20"/>
  <c r="J4" i="20" l="1"/>
  <c r="K13" i="20"/>
  <c r="D5" i="15" l="1"/>
  <c r="D8" i="15" l="1"/>
  <c r="D7" i="15"/>
  <c r="D9" i="15" l="1"/>
  <c r="D9" i="10" s="1"/>
  <c r="E6" i="15" l="1"/>
  <c r="E5" i="15"/>
  <c r="E8" i="15"/>
  <c r="E7" i="15"/>
  <c r="E9" i="15" l="1"/>
</calcChain>
</file>

<file path=xl/sharedStrings.xml><?xml version="1.0" encoding="utf-8"?>
<sst xmlns="http://schemas.openxmlformats.org/spreadsheetml/2006/main" count="3946" uniqueCount="1788">
  <si>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</si>
  <si>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</si>
  <si>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</si>
  <si>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</si>
  <si>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</si>
  <si>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</si>
  <si>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</si>
  <si>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</si>
  <si>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</si>
  <si>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</si>
  <si>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</si>
  <si>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</si>
  <si>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</si>
  <si>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</si>
  <si>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</si>
  <si>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</si>
  <si>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</si>
  <si>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</si>
  <si>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</si>
  <si>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</si>
  <si>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</si>
  <si>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</si>
  <si>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</si>
  <si>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</si>
  <si>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</si>
  <si>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</si>
  <si>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</si>
  <si>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</si>
  <si>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</si>
  <si>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</si>
  <si>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</si>
  <si>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</si>
  <si>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</si>
  <si>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</si>
  <si>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</si>
  <si>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</si>
  <si>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</si>
  <si>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</si>
  <si>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</si>
  <si>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</si>
  <si>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</si>
  <si>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</si>
  <si>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</si>
  <si>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</si>
  <si>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</si>
  <si>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</si>
  <si>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</si>
  <si>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</si>
  <si>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</si>
  <si>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</si>
  <si>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</si>
  <si>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</si>
  <si>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</si>
  <si>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</si>
  <si>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</si>
  <si>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</si>
  <si>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</si>
  <si>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</si>
  <si>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</si>
  <si>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</si>
  <si>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</si>
  <si>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</si>
  <si>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</si>
  <si>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</si>
  <si>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</si>
  <si>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</si>
  <si>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</si>
  <si>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</si>
  <si>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</si>
  <si>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</si>
  <si>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</si>
  <si>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</si>
  <si>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</si>
  <si>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</si>
  <si>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</si>
  <si>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</si>
  <si>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</si>
  <si>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</si>
  <si>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</si>
  <si>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</si>
  <si>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</si>
  <si>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</si>
  <si>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</si>
  <si>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</si>
  <si>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</si>
  <si>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</si>
  <si>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</si>
  <si>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</si>
  <si>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</si>
  <si>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</si>
  <si>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</si>
  <si>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</si>
  <si>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</si>
  <si>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</si>
  <si>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</si>
  <si>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</si>
  <si>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</si>
  <si>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</si>
  <si>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</si>
  <si>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</si>
  <si>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</si>
  <si>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</si>
  <si>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</si>
  <si>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</si>
  <si>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</si>
  <si>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</si>
  <si>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</si>
  <si>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</si>
  <si>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</si>
  <si>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</si>
  <si>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</si>
  <si>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</si>
  <si>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</si>
  <si>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</si>
  <si>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</si>
  <si>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</si>
  <si>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</si>
  <si>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</si>
  <si>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</si>
  <si>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</si>
  <si>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</si>
  <si>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</si>
  <si>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</si>
  <si>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</si>
  <si>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</si>
  <si>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</si>
  <si>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</si>
  <si>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</si>
  <si>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</si>
  <si>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</si>
  <si>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</si>
  <si>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</si>
  <si>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</si>
  <si>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</si>
  <si>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</si>
  <si>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</si>
  <si>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</si>
  <si>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</si>
  <si>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</si>
  <si>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</si>
  <si>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</si>
  <si>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</si>
  <si>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</si>
  <si>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</si>
  <si>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</si>
  <si>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</si>
  <si>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</si>
  <si>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</si>
  <si>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</si>
  <si>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</si>
  <si>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</si>
  <si>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</si>
  <si>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</si>
  <si>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</si>
  <si>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</si>
  <si>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</si>
  <si>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</si>
  <si>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</si>
  <si>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</si>
  <si>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</si>
  <si>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</si>
  <si>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</si>
  <si>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</si>
  <si>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</si>
  <si>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</si>
  <si>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</si>
  <si>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</si>
  <si>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</si>
  <si>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</si>
  <si>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</si>
  <si>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</si>
  <si>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</si>
  <si>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</si>
  <si>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</si>
  <si>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</si>
  <si>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</si>
  <si>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</si>
  <si>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</si>
  <si>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</si>
  <si>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</si>
  <si>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</si>
  <si>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</si>
  <si>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</si>
  <si>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</si>
  <si>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</si>
  <si>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</si>
  <si>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</si>
  <si>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</si>
  <si>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</si>
  <si>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</si>
  <si>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</si>
  <si>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</si>
  <si>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</si>
  <si>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</si>
  <si>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</si>
  <si>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</si>
  <si>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</si>
  <si>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</si>
  <si>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</si>
  <si>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</si>
  <si>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</si>
  <si>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</si>
  <si>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</si>
  <si>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</si>
  <si>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</si>
  <si>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</si>
  <si>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</si>
  <si>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</si>
  <si>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</si>
  <si>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</si>
  <si>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</si>
  <si>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</si>
  <si>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</si>
  <si>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</si>
  <si>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</si>
  <si>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</si>
  <si>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</si>
  <si>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</si>
  <si>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</si>
  <si>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</si>
  <si>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</si>
  <si>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</si>
  <si>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</si>
  <si>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</si>
  <si>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</si>
  <si>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</si>
  <si>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</si>
  <si>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</si>
  <si>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</si>
  <si>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</si>
  <si>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</si>
  <si>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</si>
  <si>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</si>
  <si>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</si>
  <si>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</si>
  <si>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</si>
  <si>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</si>
  <si>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</si>
  <si>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</si>
  <si>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</si>
  <si>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</si>
  <si>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</si>
  <si>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</si>
  <si>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</si>
  <si>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</si>
  <si>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</si>
  <si>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</si>
  <si>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</si>
  <si>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</si>
  <si>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</si>
  <si>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</si>
  <si>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</si>
  <si>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</si>
  <si>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</si>
  <si>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</si>
  <si>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</si>
  <si>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</si>
  <si>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</si>
  <si>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</si>
  <si>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</si>
  <si>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</si>
  <si>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</si>
  <si>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</si>
  <si>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</si>
  <si>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</si>
  <si>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</si>
  <si>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</si>
  <si>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</si>
  <si>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</si>
  <si>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</si>
  <si>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</si>
  <si>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</si>
  <si>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</si>
  <si>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</si>
  <si>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</si>
  <si>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</si>
  <si>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</si>
  <si>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</si>
  <si>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</si>
  <si>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</si>
  <si>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</si>
  <si>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</si>
  <si>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</si>
  <si>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</si>
  <si>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</si>
  <si>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</si>
  <si>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</si>
  <si>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</si>
  <si>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</si>
  <si>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</si>
  <si>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</si>
  <si>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</si>
  <si>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</si>
  <si>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</si>
  <si>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</si>
  <si>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</si>
  <si>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</si>
  <si>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</si>
  <si>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</si>
  <si>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</si>
  <si>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</si>
  <si>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</si>
  <si>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</si>
  <si>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</si>
  <si>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</si>
  <si>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</si>
  <si>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</si>
  <si>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</si>
  <si>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</si>
  <si>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</si>
  <si>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</si>
  <si>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</si>
  <si>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</si>
  <si>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</si>
  <si>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</si>
  <si>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</si>
  <si>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</si>
  <si>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</si>
  <si>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</si>
  <si>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</si>
  <si>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</si>
  <si>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</si>
  <si>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</si>
  <si>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</si>
  <si>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</si>
  <si>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</si>
  <si>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</si>
  <si>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</si>
  <si>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</si>
  <si>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</si>
  <si>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</si>
  <si>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</si>
  <si>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</si>
  <si>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</si>
  <si>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</si>
  <si>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</si>
  <si>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</si>
  <si>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</si>
  <si>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</si>
  <si>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</si>
  <si>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</si>
  <si>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</si>
  <si>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</si>
  <si>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</si>
  <si>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</si>
  <si>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</si>
  <si>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</si>
  <si>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</si>
  <si>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</si>
  <si>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</si>
  <si>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</si>
  <si>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</si>
  <si>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</si>
  <si>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</si>
  <si>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</si>
  <si>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</si>
  <si>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</si>
  <si>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</si>
  <si>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</si>
  <si>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</si>
  <si>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</si>
  <si>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</si>
  <si>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</si>
  <si>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</si>
  <si>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</si>
  <si>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</si>
  <si>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</si>
  <si>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</si>
  <si>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</si>
  <si>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</si>
  <si>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</si>
  <si>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</si>
  <si>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</si>
  <si>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</si>
  <si>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</si>
  <si>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</si>
  <si>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</si>
  <si>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</si>
  <si>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</si>
  <si>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</si>
  <si>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</si>
  <si>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</si>
  <si>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</si>
  <si>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</si>
  <si>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</si>
  <si>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</si>
  <si>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</si>
  <si>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</si>
  <si>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</si>
  <si>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</si>
  <si>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</si>
  <si>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</si>
  <si>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</si>
  <si>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</si>
  <si>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</si>
  <si>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</si>
  <si>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</si>
  <si>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</si>
  <si>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</si>
  <si>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</si>
  <si>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</si>
  <si>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</si>
  <si>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</si>
  <si>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</si>
  <si>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</si>
  <si>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</si>
  <si>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</si>
  <si>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</si>
  <si>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</si>
  <si>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</si>
  <si>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</si>
  <si>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</si>
  <si>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</si>
  <si>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</si>
  <si>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</si>
  <si>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</si>
  <si>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</si>
  <si>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</si>
  <si>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</si>
  <si>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</si>
  <si>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</si>
  <si>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</si>
  <si>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</si>
  <si>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</si>
  <si>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</si>
  <si>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</si>
  <si>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</si>
  <si>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</si>
  <si>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</si>
  <si>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</si>
  <si>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</si>
  <si>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</si>
  <si>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</si>
  <si>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</si>
  <si>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</si>
  <si>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</si>
  <si>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</si>
  <si>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</si>
  <si>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</si>
  <si>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</si>
  <si>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</si>
  <si>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</si>
  <si>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</si>
  <si>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</si>
  <si>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</si>
  <si>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</si>
  <si>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</si>
  <si>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</si>
  <si>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</si>
  <si>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</si>
  <si>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</si>
  <si>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</si>
  <si>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</si>
  <si>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</si>
  <si>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</si>
  <si>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</si>
  <si>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</si>
  <si>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</si>
  <si>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</si>
  <si>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</si>
  <si>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</si>
  <si>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</si>
  <si>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</si>
  <si>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</si>
  <si>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</si>
  <si>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</si>
  <si>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</si>
  <si>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</si>
  <si>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</si>
  <si>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</si>
  <si>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</si>
  <si>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</si>
  <si>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</si>
  <si>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</si>
  <si>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</si>
  <si>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</si>
  <si>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</si>
  <si>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</si>
  <si>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</si>
  <si>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</si>
  <si>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</si>
  <si>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</si>
  <si>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</si>
  <si>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</si>
  <si>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</si>
  <si>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</si>
  <si>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</si>
  <si>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</si>
  <si>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</si>
  <si>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</si>
  <si>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</si>
  <si>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</si>
  <si>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</si>
  <si>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</si>
  <si>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</si>
  <si>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</si>
  <si>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</si>
  <si>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</si>
  <si>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</si>
  <si>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</si>
  <si>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</si>
  <si>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</si>
  <si>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</si>
  <si>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</si>
  <si>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</si>
  <si>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</si>
  <si>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</si>
  <si>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</si>
  <si>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</si>
  <si>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</si>
  <si>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</si>
  <si>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</si>
  <si>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</si>
  <si>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</si>
  <si>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</si>
  <si>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</si>
  <si>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</si>
  <si>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</si>
  <si>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</si>
  <si>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</si>
  <si>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</si>
  <si>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</si>
  <si>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</si>
  <si>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</si>
  <si>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</si>
  <si>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</si>
  <si>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</si>
  <si>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</si>
  <si>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</si>
  <si>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</si>
  <si>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</si>
  <si>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</si>
  <si>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</si>
  <si>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</si>
  <si>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</si>
  <si>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</si>
  <si>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</si>
  <si>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</si>
  <si>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</si>
  <si>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</si>
  <si>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</si>
  <si>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</si>
  <si>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</si>
  <si>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</si>
  <si>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</si>
  <si>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</si>
  <si>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</si>
  <si>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</si>
  <si>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</si>
  <si>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</si>
  <si>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</si>
  <si>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</si>
  <si>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</si>
  <si>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</si>
  <si>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</si>
  <si>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</si>
  <si>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</si>
  <si>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</si>
  <si>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</si>
  <si>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</si>
  <si>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</si>
  <si>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</si>
  <si>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</si>
  <si>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</si>
  <si>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</si>
  <si>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</si>
  <si>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</si>
  <si>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</si>
  <si>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</si>
  <si>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</si>
  <si>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</si>
  <si>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</si>
  <si>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</si>
  <si>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</si>
  <si>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</si>
  <si>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</si>
  <si>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</si>
  <si>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</si>
  <si>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</si>
  <si>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</si>
  <si>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</si>
  <si>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</si>
  <si>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</si>
  <si>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</si>
  <si>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</si>
  <si>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</si>
  <si>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</si>
  <si>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</si>
  <si>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</si>
  <si>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</si>
  <si>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</si>
  <si>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</si>
  <si>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</si>
  <si>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</si>
  <si>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</si>
  <si>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</si>
  <si>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</si>
  <si>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</si>
  <si>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</si>
  <si>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</si>
  <si>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</si>
  <si>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</si>
  <si>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</si>
  <si>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</si>
  <si>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</si>
  <si>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</si>
  <si>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</si>
  <si>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</si>
  <si>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</si>
  <si>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</si>
  <si>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</si>
  <si>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</si>
  <si>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</si>
  <si>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</si>
  <si>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</si>
  <si>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</si>
  <si>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</si>
  <si>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</si>
  <si>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</si>
  <si>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</si>
  <si>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</si>
  <si>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</si>
  <si>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</si>
  <si>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</si>
  <si>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</si>
  <si>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</si>
  <si>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</si>
  <si>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</si>
  <si>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</si>
  <si>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</si>
  <si>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</si>
  <si>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</si>
  <si>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</si>
  <si>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</si>
  <si>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</si>
  <si>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</si>
  <si>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</si>
  <si>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</si>
  <si>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</si>
  <si>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</si>
  <si>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</si>
  <si>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</si>
  <si>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</si>
  <si>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</si>
  <si>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</si>
  <si>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</si>
  <si>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</si>
  <si>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</si>
  <si>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</si>
  <si>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</si>
  <si>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</si>
  <si>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</si>
  <si>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</si>
  <si>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</si>
  <si>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</si>
  <si>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</si>
  <si>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</si>
  <si>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</si>
  <si>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</si>
  <si>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</si>
  <si>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</si>
  <si>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</si>
  <si>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</si>
  <si>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</si>
  <si>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</si>
  <si>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</si>
  <si>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</si>
  <si>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</si>
  <si>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</si>
  <si>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</si>
  <si>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</si>
  <si>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</si>
  <si>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</si>
  <si>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</si>
  <si>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</si>
  <si>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</si>
  <si>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</si>
  <si>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</si>
  <si>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</si>
  <si>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</si>
  <si>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</si>
  <si>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</si>
  <si>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</si>
  <si>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</si>
  <si>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</si>
  <si>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</si>
  <si>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</si>
  <si>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</si>
  <si>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</si>
  <si>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</si>
  <si>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</si>
  <si>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</si>
  <si>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</si>
  <si>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</si>
  <si>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</si>
  <si>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</si>
  <si>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</si>
  <si>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</si>
  <si>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</si>
  <si>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</si>
  <si>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</si>
  <si>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</si>
  <si>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</si>
  <si>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</si>
  <si>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</si>
  <si>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</si>
  <si>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</si>
  <si>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</si>
  <si>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</si>
  <si>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</si>
  <si>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</si>
  <si>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</si>
  <si>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</si>
  <si>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</si>
  <si>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</si>
  <si>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</si>
  <si>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</si>
  <si>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</si>
  <si>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</si>
  <si>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</si>
  <si>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</si>
  <si>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</si>
  <si>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</si>
  <si>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</si>
  <si>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</si>
  <si>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</si>
  <si>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</si>
  <si>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</si>
  <si>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</si>
  <si>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</si>
  <si>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</si>
  <si>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</si>
  <si>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</si>
  <si>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</si>
  <si>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</si>
  <si>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</si>
  <si>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</si>
  <si>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</si>
  <si>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</si>
  <si>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</si>
  <si>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</si>
  <si>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</si>
  <si>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</si>
  <si>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</si>
  <si>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</si>
  <si>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</si>
  <si>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</si>
  <si>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</si>
  <si>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</si>
  <si>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</si>
  <si>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</si>
  <si>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</si>
  <si>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</si>
  <si>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</si>
  <si>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</si>
  <si>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</si>
  <si>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</si>
  <si>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</si>
  <si>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</si>
  <si>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</si>
  <si>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</si>
  <si>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</si>
  <si>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</si>
  <si>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</si>
  <si>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</si>
  <si>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</si>
  <si>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</si>
  <si>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</si>
  <si>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</si>
  <si>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</si>
  <si>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</si>
  <si>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</si>
  <si>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</si>
  <si>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</si>
  <si>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</si>
  <si>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</si>
  <si>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</si>
  <si>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</si>
  <si>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</si>
  <si>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</si>
  <si>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</si>
  <si>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</si>
  <si>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</si>
  <si>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</si>
  <si>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</si>
  <si>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</si>
  <si>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</si>
  <si>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</si>
  <si>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</si>
  <si>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</si>
  <si>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</si>
  <si>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</si>
  <si>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</si>
  <si>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</si>
  <si>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</si>
  <si>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</si>
  <si>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</si>
  <si>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</si>
  <si>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</si>
  <si>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</si>
  <si>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</si>
  <si>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</si>
  <si>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</si>
  <si>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</si>
  <si>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</si>
  <si>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</si>
  <si>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</si>
  <si>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</si>
  <si>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</si>
  <si>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</si>
  <si>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</si>
  <si>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</si>
  <si>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</si>
  <si>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</si>
  <si>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</si>
  <si>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</si>
  <si>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</si>
  <si>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</si>
  <si>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</si>
  <si>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</si>
  <si>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</si>
  <si>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</si>
  <si>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</si>
  <si>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</si>
  <si>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</si>
  <si>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</si>
  <si>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</si>
  <si>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</si>
  <si>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</si>
  <si>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</si>
  <si>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</si>
  <si>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</si>
  <si>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</si>
  <si>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</si>
  <si>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</si>
  <si>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</si>
  <si>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</si>
  <si>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</si>
  <si>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</si>
  <si>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</si>
  <si>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</si>
  <si>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</si>
  <si>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</si>
  <si>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</si>
  <si>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</si>
  <si>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</si>
  <si>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</si>
  <si>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</si>
  <si>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</si>
  <si>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</si>
  <si>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</si>
  <si>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</si>
  <si>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</si>
  <si>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</si>
  <si>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</si>
  <si>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</si>
  <si>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</si>
  <si>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</si>
  <si>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</si>
  <si>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</si>
  <si>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</si>
  <si>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</si>
  <si>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</si>
  <si>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</si>
  <si>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</si>
  <si>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</si>
  <si>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</si>
  <si>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</si>
  <si>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</si>
  <si>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</si>
  <si>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</si>
  <si>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</si>
  <si>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</si>
  <si>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</si>
  <si>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</si>
  <si>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</si>
  <si>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</si>
  <si>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</si>
  <si>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</si>
  <si>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</si>
  <si>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</si>
  <si>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</si>
  <si>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</si>
  <si>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</si>
  <si>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</si>
  <si>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</si>
  <si>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</si>
  <si>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</si>
  <si>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</si>
  <si>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</si>
  <si>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</si>
  <si>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</si>
  <si>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</si>
  <si>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</si>
  <si>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</si>
  <si>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</si>
  <si>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</si>
  <si>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</si>
  <si>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</si>
  <si>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</si>
  <si>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</si>
  <si>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</si>
  <si>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</si>
  <si>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</si>
  <si>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</si>
  <si>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</si>
  <si>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</si>
  <si>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</si>
  <si>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</si>
  <si>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</si>
  <si>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</si>
  <si>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</si>
  <si>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</si>
  <si>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</si>
  <si>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</si>
  <si>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</si>
  <si>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</si>
  <si>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</si>
  <si>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</si>
  <si>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</si>
  <si>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</si>
  <si>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</si>
  <si>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</si>
  <si>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</si>
  <si>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</si>
  <si>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</si>
  <si>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</si>
  <si>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</si>
  <si>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</si>
  <si>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</si>
  <si>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</si>
  <si>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</si>
  <si>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</si>
  <si>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</si>
  <si>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</si>
  <si>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</si>
  <si>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</si>
  <si>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</si>
  <si>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</si>
  <si>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</si>
  <si>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</si>
  <si>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</si>
  <si>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</si>
  <si>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</si>
  <si>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</si>
  <si>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</si>
  <si>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</si>
  <si>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</si>
  <si>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</si>
  <si>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</si>
  <si>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</si>
  <si>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</si>
  <si>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</si>
  <si>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</si>
  <si>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</si>
  <si>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</si>
  <si>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</si>
  <si>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</si>
  <si>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</si>
  <si>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</si>
  <si>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</si>
  <si>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</si>
  <si>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</si>
  <si>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</si>
  <si>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</si>
  <si>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</si>
  <si>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</si>
  <si>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</si>
  <si>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</si>
  <si>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</si>
  <si>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</si>
  <si>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</si>
  <si>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</si>
  <si>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</si>
  <si>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</si>
  <si>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</si>
  <si>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</si>
  <si>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</si>
  <si>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</si>
  <si>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</si>
  <si>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</si>
  <si>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</si>
  <si>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</si>
  <si>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</si>
  <si>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</si>
  <si>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</si>
  <si>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</si>
  <si>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</si>
  <si>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</si>
  <si>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</si>
  <si>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</si>
  <si>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</si>
  <si>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</si>
  <si>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</si>
  <si>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</si>
  <si>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</si>
  <si>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</si>
  <si>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</si>
  <si>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</si>
  <si>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</si>
  <si>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</si>
  <si>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</si>
  <si>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</si>
  <si>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</si>
  <si>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</si>
  <si>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</si>
  <si>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</si>
  <si>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</si>
  <si>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</si>
  <si>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</si>
  <si>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</si>
  <si>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</si>
  <si>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</si>
  <si>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</si>
  <si>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</si>
  <si>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</si>
  <si>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</si>
  <si>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</si>
  <si>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</si>
  <si>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</si>
  <si>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</si>
  <si>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</si>
  <si>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</si>
  <si>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</si>
  <si>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</si>
  <si>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</si>
  <si>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</si>
  <si>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</si>
  <si>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</si>
  <si>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</si>
  <si>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</si>
  <si>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</si>
  <si>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</si>
  <si>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</si>
  <si>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</si>
  <si>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</si>
  <si>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</si>
  <si>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</si>
  <si>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</si>
  <si>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</si>
  <si>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</si>
  <si>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</si>
  <si>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</si>
  <si>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</si>
  <si>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</si>
  <si>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</si>
  <si>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</si>
  <si>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</si>
  <si>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</si>
  <si>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</si>
  <si>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</si>
  <si>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</si>
  <si>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</si>
  <si>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</si>
  <si>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</si>
  <si>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</si>
  <si>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</si>
  <si>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</si>
  <si>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</si>
  <si>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</si>
  <si>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</si>
  <si>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</si>
  <si>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</si>
  <si>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</si>
  <si>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</si>
  <si>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</si>
  <si>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</si>
  <si>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</si>
  <si>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</si>
  <si>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</si>
  <si>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</si>
  <si>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</si>
  <si>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</si>
  <si>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</si>
  <si>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</si>
  <si>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</si>
  <si>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</si>
  <si>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</si>
  <si>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</si>
  <si>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</si>
  <si>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</si>
  <si>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</si>
  <si>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</si>
  <si>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</si>
  <si>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</si>
  <si>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</si>
  <si>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</si>
  <si>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</si>
  <si>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</si>
  <si>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</si>
  <si>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</si>
  <si>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</si>
  <si>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</si>
  <si>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</si>
  <si>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</si>
  <si>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</si>
  <si>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</si>
  <si>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</si>
  <si>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</si>
  <si>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</si>
  <si>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</si>
  <si>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</si>
  <si>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</si>
  <si>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</si>
  <si>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</si>
  <si>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</si>
  <si>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</si>
  <si>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</si>
  <si>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</si>
  <si>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</si>
  <si>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</si>
  <si>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</si>
  <si>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</si>
  <si>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</si>
  <si>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</si>
  <si>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</si>
  <si>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</si>
  <si>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</si>
  <si>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</si>
  <si>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</si>
  <si>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</si>
  <si>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</si>
  <si>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</si>
  <si>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</si>
  <si>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</si>
  <si>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</si>
  <si>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</si>
  <si>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</si>
  <si>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</si>
  <si>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</si>
  <si>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</si>
  <si>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</si>
  <si>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</si>
  <si>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</si>
  <si>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</si>
  <si>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</si>
  <si>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</si>
  <si>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</si>
  <si>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</si>
  <si>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</si>
  <si>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</si>
  <si>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</si>
  <si>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</si>
  <si>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</si>
  <si>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</si>
  <si>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</si>
  <si>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</si>
  <si>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</si>
  <si>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</si>
  <si>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</si>
  <si>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</si>
  <si>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</si>
  <si>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</si>
  <si>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</si>
  <si>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</si>
  <si>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</si>
  <si>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</si>
  <si>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</si>
  <si>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</si>
  <si>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</si>
  <si>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</si>
  <si>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</si>
  <si>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</si>
  <si>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</si>
  <si>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</si>
  <si>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</si>
  <si>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</si>
  <si>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</si>
  <si>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</si>
  <si>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</si>
  <si>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</si>
  <si>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</si>
  <si>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</si>
  <si>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</si>
  <si>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</si>
  <si>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</si>
  <si>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</si>
  <si>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</si>
  <si>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</si>
  <si>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</si>
  <si>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</si>
  <si>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</si>
  <si>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</si>
  <si>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</si>
  <si>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</si>
  <si>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</si>
  <si>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</si>
  <si>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</si>
  <si>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</si>
  <si>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</si>
  <si>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</si>
  <si>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</si>
  <si>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</si>
  <si>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</si>
  <si>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</si>
  <si>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</si>
  <si>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</si>
  <si>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</si>
  <si>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</si>
  <si>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</si>
  <si>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</si>
  <si>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</si>
  <si>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</si>
  <si>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</si>
  <si>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</si>
  <si>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</si>
  <si>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</si>
  <si>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</si>
  <si>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</si>
  <si>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</si>
  <si>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</si>
  <si>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</si>
  <si>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</si>
  <si>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</si>
  <si>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</si>
  <si>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</si>
  <si>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</si>
  <si>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</si>
  <si>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</si>
  <si>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</si>
  <si>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</si>
  <si>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</si>
  <si>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</si>
  <si>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</si>
  <si>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</si>
  <si>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</si>
  <si>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</si>
  <si>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</si>
  <si>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</si>
  <si>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</si>
  <si>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</si>
  <si>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</si>
  <si>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</si>
  <si>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</si>
  <si>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</si>
  <si>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</si>
  <si>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</si>
  <si>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</si>
  <si>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</si>
  <si>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</si>
  <si>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</si>
  <si>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</si>
  <si>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</si>
  <si>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</si>
  <si>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</si>
  <si>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</si>
  <si>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</si>
  <si>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</si>
  <si>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</si>
  <si>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</si>
  <si>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</si>
  <si>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</si>
  <si>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</si>
  <si>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</si>
  <si>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</si>
  <si>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</si>
  <si>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</si>
  <si>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</si>
  <si>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</si>
  <si>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</si>
  <si>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</si>
  <si>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</si>
  <si>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</si>
  <si>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</si>
  <si>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</si>
  <si>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</si>
  <si>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</si>
  <si>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</si>
  <si>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</si>
  <si>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</si>
  <si>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</si>
  <si>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</si>
  <si>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</si>
  <si>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</si>
  <si>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</si>
  <si>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</si>
  <si>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</si>
  <si>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</si>
  <si>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</si>
  <si>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</si>
  <si>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</si>
  <si>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</si>
  <si>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</si>
  <si>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</si>
  <si>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</si>
  <si>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</si>
  <si>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</si>
  <si>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</si>
  <si>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</si>
  <si>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</si>
  <si>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</si>
  <si>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</si>
  <si>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</si>
  <si>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</si>
  <si>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</si>
  <si>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</si>
  <si>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</si>
  <si>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</si>
  <si>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</si>
  <si>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</si>
  <si>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</si>
  <si>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</si>
  <si>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</si>
  <si>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</si>
  <si>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</si>
  <si>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</si>
  <si>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</si>
  <si>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</si>
  <si>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</si>
  <si>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</si>
  <si>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</si>
  <si>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</si>
  <si>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</si>
  <si>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</si>
  <si>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</si>
  <si>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</si>
  <si>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</si>
  <si>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</si>
  <si>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</si>
  <si>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</si>
  <si>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</si>
  <si>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</si>
  <si>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</si>
  <si>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</si>
  <si>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</si>
  <si>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</si>
  <si>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</si>
  <si>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</si>
  <si>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</si>
  <si>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</si>
  <si>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</si>
  <si>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</si>
  <si>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</si>
  <si>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</si>
  <si>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</si>
  <si>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</si>
  <si>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</si>
  <si>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</si>
  <si>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</si>
  <si>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</si>
  <si>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</si>
  <si>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</si>
  <si>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</si>
  <si>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</si>
  <si>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</si>
  <si>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</si>
  <si>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</si>
  <si>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</si>
  <si>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</si>
  <si>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</si>
  <si>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</si>
  <si>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</si>
  <si>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</si>
  <si>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</si>
  <si>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</si>
  <si>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</si>
  <si>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</si>
  <si>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</si>
  <si>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</si>
  <si>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</si>
  <si>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</si>
  <si>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</si>
  <si>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</si>
  <si>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</si>
  <si>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</si>
  <si>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</si>
  <si>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</si>
  <si>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</si>
  <si>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</si>
  <si>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</si>
  <si>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</si>
  <si>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</si>
  <si>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</si>
  <si>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</si>
  <si>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</si>
  <si>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</si>
  <si>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</si>
  <si>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</si>
  <si>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</si>
  <si>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</si>
  <si>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</si>
  <si>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</si>
  <si>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</si>
  <si>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</si>
  <si>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</si>
  <si>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</si>
  <si>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</si>
  <si>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</si>
  <si>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</si>
  <si>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</si>
  <si>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</si>
  <si>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</si>
  <si>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</si>
  <si>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</si>
  <si>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</si>
  <si>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</si>
  <si>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</si>
  <si>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</si>
  <si>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</si>
  <si>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</si>
  <si>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</si>
  <si>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</si>
  <si>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</si>
  <si>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</si>
  <si>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</si>
  <si>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</si>
  <si>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</si>
  <si>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</si>
  <si>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</si>
  <si>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</si>
  <si>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</si>
  <si>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</si>
  <si>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</si>
  <si>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</si>
  <si>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</si>
  <si>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</si>
  <si>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</si>
  <si>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</si>
  <si>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</si>
  <si>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</si>
  <si>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</si>
  <si>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</si>
  <si>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</si>
  <si>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</si>
  <si>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</si>
  <si>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</si>
  <si>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</si>
  <si>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</si>
  <si>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</si>
  <si>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</si>
  <si>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</si>
  <si>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</si>
  <si>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</si>
  <si>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</si>
  <si>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</si>
  <si>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</si>
  <si>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</si>
  <si>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</si>
  <si>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</si>
  <si>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</si>
  <si>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</si>
  <si>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</si>
  <si>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</si>
  <si>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</si>
  <si>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</si>
  <si>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</si>
  <si>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</si>
  <si>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</si>
  <si>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</si>
  <si>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</si>
  <si>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</si>
  <si>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</si>
  <si>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</si>
  <si>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</si>
  <si>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</si>
  <si>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</si>
  <si>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</si>
  <si>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</si>
  <si>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</si>
  <si>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</si>
  <si>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</si>
  <si>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</si>
  <si>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</si>
  <si>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</si>
  <si>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</si>
  <si>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</si>
  <si>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</si>
  <si>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</si>
  <si>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</si>
  <si>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</si>
  <si>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</si>
  <si>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</si>
  <si>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</si>
  <si>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</si>
  <si>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</si>
  <si>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</si>
  <si>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</si>
  <si>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</si>
  <si>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</si>
  <si>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</si>
  <si>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</si>
  <si>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</si>
  <si>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</si>
  <si>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</si>
  <si>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</si>
  <si>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</si>
  <si>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</si>
  <si>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</si>
  <si>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</si>
  <si>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</si>
  <si>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</si>
  <si>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</si>
  <si>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</si>
  <si>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</si>
  <si>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</si>
  <si>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</si>
  <si>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</si>
  <si>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</si>
  <si>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</si>
  <si>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</si>
  <si>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</si>
  <si>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</si>
  <si>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</si>
  <si>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</si>
  <si>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</si>
  <si>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</si>
  <si>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</si>
  <si>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</si>
  <si>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</si>
  <si>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</si>
  <si>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</si>
  <si>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</si>
  <si>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</si>
  <si>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</si>
  <si>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</si>
  <si>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</si>
  <si>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</si>
  <si>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</si>
  <si>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</si>
  <si>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total (Euros)</t>
  </si>
  <si>
    <t>Total</t>
  </si>
  <si>
    <t>Aparatos y equipos de producción</t>
  </si>
  <si>
    <t>Hoja de presupuesto por proyecto</t>
  </si>
  <si>
    <t>Activos inmateriales</t>
  </si>
  <si>
    <t>Colaboraciones externas</t>
  </si>
  <si>
    <t>%</t>
  </si>
  <si>
    <t>Inversiones en aparatos y equipos</t>
  </si>
  <si>
    <t>Adquisición de activos fijos materiales vinculados a la producción y a los objetivos del proyecto. Quedan excluidos los elementos de transporte exterior</t>
  </si>
  <si>
    <t>Equipo a adquirir</t>
  </si>
  <si>
    <t>Equipo 2</t>
  </si>
  <si>
    <t>Equipo 3</t>
  </si>
  <si>
    <t>Equipo 4</t>
  </si>
  <si>
    <t>Equipo 5</t>
  </si>
  <si>
    <t>Equipo 6</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</si>
  <si>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</si>
  <si>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</si>
  <si>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</si>
  <si>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</si>
  <si>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</si>
  <si>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</si>
  <si>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</si>
  <si>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</si>
  <si>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</si>
  <si>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</si>
  <si>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</si>
  <si>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</si>
  <si>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</si>
  <si>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</si>
  <si>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</si>
  <si>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</si>
  <si>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</si>
  <si>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</si>
  <si>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</si>
  <si>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</si>
  <si>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</si>
  <si>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</si>
  <si>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</si>
  <si>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</si>
  <si>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</si>
  <si>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</si>
  <si>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</si>
  <si>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</si>
  <si>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</si>
  <si>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</si>
  <si>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</si>
  <si>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</si>
  <si>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</si>
  <si>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</si>
  <si>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</si>
  <si>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</si>
  <si>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</si>
  <si>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</si>
  <si>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</si>
  <si>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</si>
  <si>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</si>
  <si>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</si>
  <si>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</si>
  <si>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</si>
  <si>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</si>
  <si>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</si>
  <si>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</si>
  <si>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 xml:space="preserve">Documento de soporte: </t>
  </si>
  <si>
    <t>(Oferta/otros: indicar)</t>
  </si>
  <si>
    <t>Inversiones en edificación e instalaciones</t>
  </si>
  <si>
    <t>Inversión a realizar</t>
  </si>
  <si>
    <t xml:space="preserve">Indicar si es una instalación existente: </t>
  </si>
  <si>
    <t>Existente / Nueva instalación</t>
  </si>
  <si>
    <t xml:space="preserve">Marca y modelo: </t>
  </si>
  <si>
    <t xml:space="preserve">Año de fabricación: </t>
  </si>
  <si>
    <t>Instalación 1</t>
  </si>
  <si>
    <t>Instalación 2</t>
  </si>
  <si>
    <t>Importe de adquisición (sin IVA) en EUROS:</t>
  </si>
  <si>
    <t>Importe adquisición mercado en EUROS (sin IVA):</t>
  </si>
  <si>
    <t xml:space="preserve">Descripción de la inversión similar alternativa: </t>
  </si>
  <si>
    <t xml:space="preserve">Justificación de la inversión similar alternativa seleccionada: </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</si>
  <si>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</si>
  <si>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</si>
  <si>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</si>
  <si>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</si>
  <si>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</si>
  <si>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</si>
  <si>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</si>
  <si>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</si>
  <si>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</si>
  <si>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</si>
  <si>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</si>
  <si>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</si>
  <si>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</si>
  <si>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</si>
  <si>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</si>
  <si>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</si>
  <si>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</si>
  <si>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</si>
  <si>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</si>
  <si>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</si>
  <si>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</si>
  <si>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</si>
  <si>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</si>
  <si>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</si>
  <si>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</si>
  <si>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</si>
  <si>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</si>
  <si>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</si>
  <si>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</si>
  <si>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</si>
  <si>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</si>
  <si>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</si>
  <si>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</si>
  <si>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</si>
  <si>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</si>
  <si>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</si>
  <si>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</si>
  <si>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</si>
  <si>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Inversiones en activos inmateriales</t>
  </si>
  <si>
    <t>Nombre del activo inmaterial:</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</si>
  <si>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</si>
  <si>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</si>
  <si>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</si>
  <si>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</si>
  <si>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</si>
  <si>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</si>
  <si>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</si>
  <si>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</si>
  <si>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</si>
  <si>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</si>
  <si>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</si>
  <si>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</si>
  <si>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</si>
  <si>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</si>
  <si>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</si>
  <si>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</si>
  <si>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</si>
  <si>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</si>
  <si>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</si>
  <si>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</si>
  <si>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</si>
  <si>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</si>
  <si>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</si>
  <si>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</si>
  <si>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</si>
  <si>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</si>
  <si>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</si>
  <si>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</si>
  <si>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</si>
  <si>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</si>
  <si>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</si>
  <si>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</si>
  <si>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</si>
  <si>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Colaboraciones externas necesarias para el diseño y/o rediseño de procesos directamente vinculados con las inversiones relacionadas con la protección del medio ambiente o el incremento del nivel de eficiencia energética.</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</si>
  <si>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</si>
  <si>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</si>
  <si>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</si>
  <si>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</si>
  <si>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</si>
  <si>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</si>
  <si>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</si>
  <si>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Importe total</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</si>
  <si>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</si>
  <si>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</si>
  <si>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</si>
  <si>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</si>
  <si>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</si>
  <si>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</si>
  <si>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</si>
  <si>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</si>
  <si>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</si>
  <si>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</si>
  <si>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</si>
  <si>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</si>
  <si>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</si>
  <si>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</si>
  <si>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</si>
  <si>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</si>
  <si>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</si>
  <si>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</si>
  <si>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</si>
  <si>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</si>
  <si>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</si>
  <si>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</si>
  <si>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</si>
  <si>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</si>
  <si>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</si>
  <si>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</si>
  <si>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</si>
  <si>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</si>
  <si>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</si>
  <si>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</si>
  <si>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</si>
  <si>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</si>
  <si>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</si>
  <si>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</si>
  <si>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</si>
  <si>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</si>
  <si>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</si>
  <si>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</si>
  <si>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</si>
  <si>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Nombre de la entidad:</t>
  </si>
  <si>
    <t>NIF de la entidad:</t>
  </si>
  <si>
    <t xml:space="preserve">Justificación: </t>
  </si>
  <si>
    <t>Línea de producción afectada</t>
  </si>
  <si>
    <t>Función específica dentro del proyecto:</t>
  </si>
  <si>
    <t xml:space="preserve">Fecha estimada de la adquisición: </t>
  </si>
  <si>
    <t xml:space="preserve">Descripción detallada de las actividades a desarrollar por la entidad colaboradora en el proyecto: </t>
  </si>
  <si>
    <r>
      <rPr>
        <b/>
        <sz val="11"/>
        <color theme="1"/>
        <rFont val="Calibri"/>
        <family val="2"/>
        <scheme val="minor"/>
      </rPr>
      <t xml:space="preserve">Equipo que reemplaza </t>
    </r>
    <r>
      <rPr>
        <b/>
        <sz val="10"/>
        <color theme="1"/>
        <rFont val="Calibri"/>
        <family val="2"/>
        <scheme val="minor"/>
      </rPr>
      <t xml:space="preserve">
</t>
    </r>
    <r>
      <rPr>
        <i/>
        <sz val="10"/>
        <color theme="1"/>
        <rFont val="Calibri"/>
        <family val="2"/>
        <scheme val="minor"/>
      </rPr>
      <t>En caso de que se trate de un equipo nuevo que no reemplaza a ninguno existente, indicar "NUEVO - No reemplaza"</t>
    </r>
  </si>
  <si>
    <t>Concepto</t>
  </si>
  <si>
    <t xml:space="preserve">Adquisición de activos vinculados a la transferencia de tecnología mediante la adquisición de derechos de patentes, licencias, «know-how» o conocimientos técnicos no patentados </t>
  </si>
  <si>
    <t>Equipo 1</t>
  </si>
  <si>
    <t>Capacidad productiva de la alternativa (unidades/año):</t>
  </si>
  <si>
    <t>Capacidad productiva
(unidades/año):</t>
  </si>
  <si>
    <t>Justificación de la necesidad del equipo en el proyecto:</t>
  </si>
  <si>
    <t>Justificación:</t>
  </si>
  <si>
    <t xml:space="preserve">Instalación en la que se hará la inversión (Ref. Catastral): </t>
  </si>
  <si>
    <t xml:space="preserve">Importe de la inversión sin IVA (euros): </t>
  </si>
  <si>
    <t xml:space="preserve">Descripción detallada de la inversión a realizar: </t>
  </si>
  <si>
    <t>Líneas de producción que se encuentran en la instalación afectada:</t>
  </si>
  <si>
    <t xml:space="preserve">Justificación de la necesidad  de la inversión y función específica en el proyecto: </t>
  </si>
  <si>
    <t>Fecha estimada de la inversión:</t>
  </si>
  <si>
    <t xml:space="preserve">Cuantificación de la mejora ambiental o del ahorro de energía asociado a la inversión: </t>
  </si>
  <si>
    <t>Indicar cómo, por qué y en qué medida (cuantificar) la inversión propuesta mejoraría la eficiencia energética y/o la protección ambiental en las instalaciones existentes con respecto a la situación actual y a la hipótesis de contraste.</t>
  </si>
  <si>
    <t>Capítulo edificación e instalaciones</t>
  </si>
  <si>
    <t>Descripción capítulo</t>
  </si>
  <si>
    <t>Partida</t>
  </si>
  <si>
    <t>Descripción partida</t>
  </si>
  <si>
    <t>Precio unitario partida [A]</t>
  </si>
  <si>
    <t>Unidad de medida (m, m2, kg, etc)</t>
  </si>
  <si>
    <t>Medición partida [B]</t>
  </si>
  <si>
    <t>Precio total = [A]*[B]</t>
  </si>
  <si>
    <t>Cap 1</t>
  </si>
  <si>
    <t>…</t>
  </si>
  <si>
    <t>Cap 2</t>
  </si>
  <si>
    <t>1.1</t>
  </si>
  <si>
    <t>2.2</t>
  </si>
  <si>
    <t>1.2</t>
  </si>
  <si>
    <t>1.3</t>
  </si>
  <si>
    <t>2.1</t>
  </si>
  <si>
    <t>Inversiones en instalaciones de generación de electricidad renovable con tecnología fotovoltaica y/o eólica</t>
  </si>
  <si>
    <t>Confirmación de que la instalación se utilizará exclusivamente 
para autoconsumo del establecimiento industrial</t>
  </si>
  <si>
    <t>Descripción de la tecnología</t>
  </si>
  <si>
    <t>Potencia instalada de generación (kW)</t>
  </si>
  <si>
    <t>Energía anual estimada producida por la instalación (kWh)</t>
  </si>
  <si>
    <t>Para FV se identificará potencia nominal de inversores (kW) 
y potencia nominal de módulos FV (kWp)</t>
  </si>
  <si>
    <t>NOMBRE DE LA INSTALACIÓN nº1:</t>
  </si>
  <si>
    <t>NOMBRE DE LA INSTALACIÓN nº2:</t>
  </si>
  <si>
    <t>NOMBRE DE LA INSTALACIÓN nº3:</t>
  </si>
  <si>
    <t>Instalación</t>
  </si>
  <si>
    <t>Actividades y paquetes de trabajo a los que se asocia:</t>
  </si>
  <si>
    <t>Descripción detallada y función específica en el proyecto:</t>
  </si>
  <si>
    <t>Razón social de la entidad colaboradora:</t>
  </si>
  <si>
    <t xml:space="preserve">PRESUPUESTO DEL PROYECTO </t>
  </si>
  <si>
    <t>Nota: Sólo se deben completar las casillas marcadas en amarillo.</t>
  </si>
  <si>
    <r>
      <t xml:space="preserve">NOTAS:
</t>
    </r>
    <r>
      <rPr>
        <sz val="12"/>
        <rFont val="Calibri"/>
        <family val="2"/>
        <scheme val="minor"/>
      </rPr>
      <t>· Para cada instalación, el sumatorio de precio total [A]*[B] debe corresponder con el importe de la inversión sin IVA (euros) de la pestaña "Edificación e instalaciones".</t>
    </r>
    <r>
      <rPr>
        <sz val="12"/>
        <color theme="1"/>
        <rFont val="Calibri"/>
        <family val="2"/>
        <scheme val="minor"/>
      </rPr>
      <t xml:space="preserve">
</t>
    </r>
  </si>
  <si>
    <t>Importe adquisición mercado sin IVA (euros):</t>
  </si>
  <si>
    <t xml:space="preserve">Descripción detallada y función específica en el proyecto: </t>
  </si>
  <si>
    <t>La instalación se utilizará exclusivamente 
para autoconsumo del establecimiento industrial</t>
  </si>
  <si>
    <t>NOMBRE DE LA INSTALACIÓN nº4:</t>
  </si>
  <si>
    <t>NOMBRE DE LA INSTALACIÓN nº5:</t>
  </si>
  <si>
    <t>NOMBRE DE LA INSTALACIÓN nº6:</t>
  </si>
  <si>
    <t xml:space="preserve">Justificación de la necesidad de la inversión y función específica en el proyecto: </t>
  </si>
  <si>
    <t>Edificación e instalaciones (incluyendo renovables fotovoltaica eólica)</t>
  </si>
  <si>
    <t xml:space="preserve">NOTAS:
· Se debe justificar, cuando la inversión para la que se concede la ayuda estatal consista en la colocación de un componente añadido a una instalación ya existente, dedicado exclusivamente a la protección medioambiental o la mejora de la eficiencia energética y para la que no exista una inversión de contraste menos respetuosa con el medio ambiente o menos eficiente energéticamente. En caso contrario, se debe identificar una hipótesis de contraste consistente en realizar una inversión menos respetuosa con el medio ambiente o de menor eficiencia energética que corresponda a la práctica comercial normal en el sector o para la actividad de que se trate. Esa hipótesis de contraste corresponderá a una inversión con una capacidad de producción y un ciclo de vida comparables que cumpla las normas de la Unión que ya estén en vigor. La hipótesis de contraste será creíble a la luz de los requisitos legales, las condiciones del mercado y los incentivos generados por el régimen de comercio de derechos de emisión de la Unión Europea (RCDE UE).
</t>
  </si>
  <si>
    <r>
      <t xml:space="preserve">Hipótesis de contraste
</t>
    </r>
    <r>
      <rPr>
        <i/>
        <sz val="10"/>
        <color theme="1"/>
        <rFont val="Calibri"/>
        <family val="2"/>
        <scheme val="minor"/>
      </rPr>
      <t>En caso de que se trate de un componente añadido dedicado exclusivamente a la protección medioambiental o la mejora de la eficiencia energética indicar en Marca y modelo: "Inversión separada"</t>
    </r>
  </si>
  <si>
    <r>
      <t>NOTAS:</t>
    </r>
    <r>
      <rPr>
        <sz val="12"/>
        <color theme="1"/>
        <rFont val="Calibri"/>
        <family val="2"/>
        <scheme val="minor"/>
      </rPr>
      <t xml:space="preserve">
</t>
    </r>
    <r>
      <rPr>
        <sz val="12"/>
        <rFont val="Calibri"/>
        <family val="2"/>
        <scheme val="minor"/>
      </rPr>
      <t>- Las instalaciones de generación de electricidad renovable con tecnología fotovoltaica y/o eólica se incluyen dentro de la partida "Edificación e instalaciones". Por tanto, el importe que resulte de esta hoja será incluido en la "Hoja resumen" en la partida "Edificación e instalaciones".</t>
    </r>
  </si>
  <si>
    <t>Presupuesto total de la inversión sin IVA (euros)</t>
  </si>
  <si>
    <t xml:space="preserve">NOTAS:
· Se debe justificar, cuando la inversión para la que se concede la ayuda estatal consista en la colocación de un componente añadido a una instalación ya existente, dedicado exclusivamente a la protección medioambiental o la mejora de la eficiencia energética y para la que no exista una inversión de contraste menos respetuosa con el medio ambiente o menos eficiente energéticamente. En caso contrario, se debe identificar una hipótesis de contraste consistente en realizar una inversión menos respetuosa con el medio ambiente o de menor eficiencia energética que corresponda a la práctica comercial normal en el sector o para la actividad de que se trate. Esa hipótesis de contraste corresponderá a una inversión con una capacidad de producción y un ciclo de vida comparables que cumpla las normas de la Unión que ya estén en vigor. La hipótesis de contraste será creíble a la luz de los requisitos legales, las condiciones del mercado y los incentivos generados por el régimen de comercio de derechos de emisión de la Unión Europea (RCDE UE).
- Serán financiables las inversiones materiales para la adecuación de naves industriales, así como de sus instalaciones y equipos no vinculados directamente al proceso productivo.
- Las instalaciones renovables fotovoltaicas y/o eólicas se detallarán en la hoja "Renovables fotovoltaica eólica"
</t>
  </si>
  <si>
    <t xml:space="preserve">Convocatoria de ayudas a proyectos industriales en el sector agroalimentario dentro del Proyecto Estratégico para la Recuperación y Transformación Económica Agroalimentario (PERTE Agroalimentario) en el marco del PRTR en el año 2024. </t>
  </si>
  <si>
    <t>Línea de Innovación en Sostenibilidad y Eficiencia Energética</t>
  </si>
  <si>
    <r>
      <t xml:space="preserve">Hipótesis de contraste
</t>
    </r>
    <r>
      <rPr>
        <i/>
        <sz val="9"/>
        <color theme="1"/>
        <rFont val="Arial"/>
        <family val="2"/>
      </rPr>
      <t>En caso de que se trate de un componente añadido dedicado exclusivamente a la protección medioambiental o la mejora de la eficiencia energética indicar en Descripción de la inversión similar alternativa: "Inversión separada"</t>
    </r>
  </si>
  <si>
    <t>Inversiones materiales para la adecuación de naves industriales, así como de sus instalaciones y equipos no vinculados directamente al proceso productivo. Queda excluida la financiación de edificaciones e instalaciones asociadas a aparatos o equipos que no se consideren financiables.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</si>
</sst>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quot;€&quot;"/>
    <numFmt numFmtId="165" formatCode="#,##0\ &quot;€&quot;"/>
    <numFmt numFmtId="169" formatCode="#,##0.00\ _€;\-#,##0.00\ _€"/>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rgb="FF0070C0"/>
      <name val="Calibri"/>
      <family val="2"/>
      <scheme val="minor"/>
    </font>
    <font>
      <sz val="9"/>
      <color theme="1"/>
      <name val="Calibri  "/>
    </font>
    <font>
      <b/>
      <sz val="14"/>
      <color rgb="FF00B050"/>
      <name val="Calibri"/>
      <family val="2"/>
      <scheme val="minor"/>
    </font>
    <font>
      <i/>
      <sz val="10"/>
      <color theme="1"/>
      <name val="Calibri"/>
      <family val="2"/>
      <scheme val="minor"/>
    </font>
    <font>
      <b/>
      <sz val="14"/>
      <name val="Calibri"/>
      <family val="2"/>
      <scheme val="minor"/>
    </font>
    <font>
      <b/>
      <sz val="11"/>
      <name val="Calibri  "/>
    </font>
    <font>
      <sz val="11"/>
      <color theme="1"/>
      <name val="Calibri  "/>
    </font>
    <font>
      <b/>
      <sz val="11"/>
      <color theme="1"/>
      <name val="Calibri  "/>
    </font>
    <font>
      <sz val="11"/>
      <name val="Calibri  "/>
    </font>
    <font>
      <b/>
      <sz val="10"/>
      <color theme="1"/>
      <name val="Calibri"/>
      <family val="2"/>
      <scheme val="minor"/>
    </font>
    <font>
      <b/>
      <sz val="20"/>
      <color theme="1"/>
      <name val="Calibri"/>
      <family val="2"/>
      <scheme val="minor"/>
    </font>
    <font>
      <sz val="10"/>
      <color rgb="FFFF0000"/>
      <name val="Calibri"/>
      <family val="2"/>
      <scheme val="minor"/>
    </font>
    <font>
      <sz val="12"/>
      <color theme="1"/>
      <name val="Arial"/>
      <family val="2"/>
    </font>
    <font>
      <b/>
      <sz val="10"/>
      <color rgb="FFFF0000"/>
      <name val="Arial"/>
      <family val="2"/>
    </font>
    <font>
      <i/>
      <sz val="10"/>
      <color rgb="FFFF0000"/>
      <name val="Calibri"/>
      <family val="2"/>
      <scheme val="minor"/>
    </font>
    <font>
      <sz val="9"/>
      <name val="Calibri"/>
      <family val="2"/>
      <scheme val="minor"/>
    </font>
    <font>
      <sz val="10"/>
      <name val="Calibri"/>
      <family val="2"/>
      <scheme val="minor"/>
    </font>
    <font>
      <sz val="20"/>
      <color rgb="FFFF0000"/>
      <name val="Calibri"/>
      <family val="2"/>
      <scheme val="minor"/>
    </font>
    <font>
      <sz val="20"/>
      <name val="Calibri"/>
      <family val="2"/>
      <scheme val="minor"/>
    </font>
    <font>
      <sz val="12"/>
      <color theme="1"/>
      <name val="Calibri"/>
      <family val="2"/>
      <scheme val="minor"/>
    </font>
    <font>
      <sz val="12"/>
      <name val="Calibri"/>
      <family val="2"/>
      <scheme val="minor"/>
    </font>
    <font>
      <i/>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pplyProtection="1">
      <alignment vertical="top" wrapText="1"/>
    </xf>
    <xf numFmtId="0" fontId="12" fillId="5" borderId="0" xfId="0" applyFont="1" applyFill="1" applyAlignment="1" applyProtection="1">
      <alignment vertical="top" wrapText="1"/>
    </xf>
    <xf numFmtId="0" fontId="9" fillId="5" borderId="0" xfId="0" applyFont="1" applyFill="1" applyAlignment="1" applyProtection="1">
      <alignment vertical="top" wrapText="1"/>
    </xf>
    <xf numFmtId="0" fontId="10" fillId="5" borderId="0" xfId="0" applyFont="1" applyFill="1" applyAlignment="1" applyProtection="1">
      <alignment wrapText="1"/>
    </xf>
    <xf numFmtId="0" fontId="10" fillId="5" borderId="0" xfId="0" applyFont="1" applyFill="1" applyAlignment="1" applyProtection="1">
      <alignment horizontal="center" wrapText="1"/>
    </xf>
    <xf numFmtId="0" fontId="3" fillId="2" borderId="0" xfId="0" applyFont="1" applyFill="1" applyAlignment="1" applyProtection="1">
      <alignment wrapText="1"/>
    </xf>
    <xf numFmtId="0" fontId="10" fillId="2" borderId="0" xfId="0" applyFont="1" applyFill="1" applyAlignment="1" applyProtection="1">
      <alignment wrapText="1"/>
    </xf>
    <xf numFmtId="0" fontId="11" fillId="2" borderId="0" xfId="0" applyFont="1" applyFill="1" applyAlignment="1" applyProtection="1">
      <alignment wrapText="1"/>
    </xf>
    <xf numFmtId="0" fontId="15" fillId="2" borderId="0" xfId="0" applyFont="1" applyFill="1" applyAlignment="1" applyProtection="1">
      <alignment wrapText="1"/>
    </xf>
    <xf numFmtId="0" fontId="7" fillId="2" borderId="0" xfId="0" applyFont="1" applyFill="1" applyAlignment="1" applyProtection="1">
      <alignment wrapText="1"/>
    </xf>
    <xf numFmtId="0" fontId="0" fillId="2" borderId="0" xfId="0" applyFill="1" applyAlignment="1">
      <alignment horizontal="center" vertical="center" wrapText="1"/>
    </xf>
    <xf numFmtId="9" fontId="0" fillId="2" borderId="1" xfId="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 fillId="2" borderId="0" xfId="0" applyFont="1" applyFill="1" applyAlignment="1" applyProtection="1"/>
    <xf numFmtId="0" fontId="3" fillId="2" borderId="1"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20" fillId="2" borderId="0" xfId="0" applyFont="1" applyFill="1" applyAlignment="1" applyProtection="1">
      <alignment vertical="center"/>
    </xf>
    <xf numFmtId="0" fontId="21" fillId="2" borderId="0" xfId="0" applyFont="1" applyFill="1" applyAlignment="1" applyProtection="1">
      <alignment vertical="center"/>
    </xf>
    <xf numFmtId="0" fontId="0" fillId="2"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protection locked="0"/>
    </xf>
    <xf numFmtId="0" fontId="0" fillId="2" borderId="0" xfId="0" applyFont="1" applyFill="1" applyAlignment="1" applyProtection="1"/>
    <xf numFmtId="0" fontId="0" fillId="2" borderId="0" xfId="0" applyFont="1" applyFill="1" applyAlignment="1" applyProtection="1">
      <alignment horizontal="left" vertical="center"/>
    </xf>
    <xf numFmtId="0" fontId="0" fillId="2" borderId="16"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center" wrapText="1"/>
    </xf>
    <xf numFmtId="0" fontId="0" fillId="3" borderId="1"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2" borderId="0" xfId="0" applyFill="1" applyAlignment="1">
      <alignment vertical="center"/>
    </xf>
    <xf numFmtId="9" fontId="2" fillId="2" borderId="1" xfId="1" applyFont="1" applyFill="1" applyBorder="1" applyAlignment="1" applyProtection="1">
      <alignment horizontal="center" vertical="center" wrapText="1"/>
    </xf>
    <xf numFmtId="0" fontId="21"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2" fillId="4" borderId="1" xfId="0" applyFont="1" applyFill="1" applyBorder="1" applyAlignment="1">
      <alignment horizontal="center"/>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164" fontId="0" fillId="3" borderId="1" xfId="0" applyNumberFormat="1" applyFont="1" applyFill="1" applyBorder="1" applyAlignment="1" applyProtection="1">
      <alignment horizontal="left" vertical="center" wrapText="1"/>
      <protection locked="0"/>
    </xf>
    <xf numFmtId="164" fontId="0" fillId="2" borderId="16" xfId="0" applyNumberFormat="1" applyFont="1" applyFill="1" applyBorder="1" applyAlignment="1" applyProtection="1">
      <alignment horizontal="left" vertical="center" wrapText="1"/>
      <protection locked="0"/>
    </xf>
    <xf numFmtId="164" fontId="0" fillId="2" borderId="1"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xf>
    <xf numFmtId="0" fontId="0" fillId="2" borderId="1" xfId="0" applyFont="1" applyFill="1" applyBorder="1" applyAlignment="1" applyProtection="1"/>
    <xf numFmtId="3" fontId="0"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xf numFmtId="0" fontId="3" fillId="2" borderId="1" xfId="0" applyFont="1" applyFill="1" applyBorder="1" applyAlignment="1" applyProtection="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5" fontId="3" fillId="2" borderId="3" xfId="0" applyNumberFormat="1" applyFont="1" applyFill="1" applyBorder="1" applyAlignment="1" applyProtection="1">
      <alignment horizontal="left" vertical="center" wrapText="1"/>
      <protection locked="0"/>
    </xf>
    <xf numFmtId="0" fontId="25" fillId="2" borderId="21" xfId="0" applyFont="1" applyFill="1" applyBorder="1" applyAlignment="1" applyProtection="1">
      <alignment horizontal="left" vertical="center" wrapText="1"/>
    </xf>
    <xf numFmtId="0" fontId="28" fillId="2" borderId="2" xfId="0" applyFont="1" applyFill="1" applyBorder="1" applyAlignment="1" applyProtection="1">
      <alignment horizontal="left" vertical="center" wrapText="1"/>
      <protection locked="0"/>
    </xf>
    <xf numFmtId="165" fontId="3" fillId="3" borderId="3" xfId="0" applyNumberFormat="1"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protection locked="0"/>
    </xf>
    <xf numFmtId="164" fontId="2" fillId="4" borderId="1" xfId="0" applyNumberFormat="1" applyFont="1" applyFill="1" applyBorder="1" applyAlignment="1" applyProtection="1">
      <alignment horizontal="center" vertical="center" wrapText="1"/>
    </xf>
    <xf numFmtId="4" fontId="0" fillId="3" borderId="16" xfId="0" applyNumberFormat="1" applyFont="1" applyFill="1" applyBorder="1" applyAlignment="1" applyProtection="1">
      <alignment horizontal="center" vertical="center" wrapText="1"/>
      <protection locked="0"/>
    </xf>
    <xf numFmtId="4" fontId="0" fillId="0" borderId="16" xfId="0" applyNumberFormat="1" applyFont="1" applyFill="1" applyBorder="1" applyAlignment="1" applyProtection="1">
      <alignment horizontal="center" vertical="center" wrapText="1"/>
      <protection locked="0"/>
    </xf>
    <xf numFmtId="0" fontId="0" fillId="3" borderId="0" xfId="0" applyFont="1" applyFill="1" applyAlignment="1" applyProtection="1">
      <alignment horizontal="left" vertical="center"/>
    </xf>
    <xf numFmtId="4" fontId="0" fillId="2" borderId="1" xfId="0" applyNumberFormat="1" applyFont="1" applyFill="1" applyBorder="1" applyAlignment="1" applyProtection="1">
      <alignment horizontal="center" vertical="center"/>
    </xf>
    <xf numFmtId="164" fontId="23" fillId="2" borderId="0" xfId="0" applyNumberFormat="1" applyFont="1" applyFill="1" applyAlignment="1" applyProtection="1">
      <alignment horizontal="center" vertical="center"/>
    </xf>
    <xf numFmtId="164" fontId="4" fillId="4" borderId="1" xfId="0"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wrapText="1"/>
      <protection locked="0"/>
    </xf>
    <xf numFmtId="164" fontId="17" fillId="3"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xf>
    <xf numFmtId="164" fontId="17" fillId="2" borderId="1"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xf>
    <xf numFmtId="164" fontId="2" fillId="0" borderId="6" xfId="0" applyNumberFormat="1" applyFont="1" applyBorder="1" applyAlignment="1">
      <alignment vertical="center"/>
    </xf>
    <xf numFmtId="0" fontId="2" fillId="2" borderId="3"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3"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3" fontId="0" fillId="0" borderId="16"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3" fontId="0" fillId="2" borderId="16"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3"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29" fillId="0" borderId="0" xfId="0" applyFont="1" applyAlignment="1">
      <alignment horizontal="left" vertical="center" wrapText="1"/>
    </xf>
    <xf numFmtId="0" fontId="7" fillId="0" borderId="0" xfId="0" applyFont="1" applyFill="1" applyAlignment="1" applyProtection="1">
      <alignment horizontal="center" vertical="center" wrapText="1"/>
    </xf>
    <xf numFmtId="49" fontId="19" fillId="3" borderId="1" xfId="0" applyNumberFormat="1"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xf>
    <xf numFmtId="0" fontId="21" fillId="4" borderId="2" xfId="0" applyFont="1" applyFill="1" applyBorder="1" applyAlignment="1" applyProtection="1">
      <alignment horizontal="left" vertical="center"/>
    </xf>
    <xf numFmtId="0" fontId="19" fillId="4" borderId="1" xfId="0" applyFont="1" applyFill="1" applyBorder="1" applyAlignment="1" applyProtection="1">
      <alignment horizontal="left" vertical="center"/>
    </xf>
    <xf numFmtId="0" fontId="10" fillId="2" borderId="0" xfId="0" applyFont="1" applyFill="1" applyAlignment="1" applyProtection="1">
      <alignment wrapText="1"/>
    </xf>
    <xf numFmtId="0" fontId="0" fillId="0" borderId="0" xfId="0" applyAlignment="1">
      <alignment wrapText="1"/>
    </xf>
    <xf numFmtId="0" fontId="0" fillId="3"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textRotation="90"/>
    </xf>
    <xf numFmtId="0" fontId="0" fillId="2" borderId="18" xfId="0" applyFont="1" applyFill="1" applyBorder="1" applyAlignment="1" applyProtection="1">
      <alignment horizontal="center" vertical="center" textRotation="90"/>
    </xf>
    <xf numFmtId="0" fontId="0" fillId="2" borderId="17" xfId="0" applyFont="1" applyFill="1" applyBorder="1" applyAlignment="1" applyProtection="1">
      <alignment horizontal="center" vertical="center" textRotation="90"/>
    </xf>
    <xf numFmtId="0" fontId="0" fillId="3" borderId="16" xfId="0" applyFont="1" applyFill="1" applyBorder="1" applyAlignment="1" applyProtection="1">
      <alignment horizontal="center" vertical="center" textRotation="90"/>
    </xf>
    <xf numFmtId="0" fontId="0" fillId="3" borderId="18" xfId="0" applyFont="1" applyFill="1" applyBorder="1" applyAlignment="1" applyProtection="1">
      <alignment horizontal="center" vertical="center" textRotation="90"/>
    </xf>
    <xf numFmtId="0" fontId="0" fillId="3" borderId="17" xfId="0" applyFont="1" applyFill="1" applyBorder="1" applyAlignment="1" applyProtection="1">
      <alignment horizontal="center" vertical="center" textRotation="90"/>
    </xf>
    <xf numFmtId="0" fontId="2" fillId="4"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24" fillId="4" borderId="4" xfId="0" applyFont="1" applyFill="1" applyBorder="1" applyAlignment="1" applyProtection="1">
      <alignment horizontal="center" vertical="center" wrapText="1"/>
    </xf>
    <xf numFmtId="0" fontId="24" fillId="4" borderId="5" xfId="0" applyFont="1" applyFill="1" applyBorder="1" applyAlignment="1" applyProtection="1">
      <alignment horizontal="center" vertical="center" wrapText="1"/>
    </xf>
    <xf numFmtId="0" fontId="24" fillId="4" borderId="6"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23" fillId="4" borderId="7"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xf>
    <xf numFmtId="0" fontId="0" fillId="0" borderId="17" xfId="0" applyBorder="1" applyAlignment="1">
      <alignment horizontal="center" vertical="center" textRotation="90"/>
    </xf>
    <xf numFmtId="0" fontId="30" fillId="2" borderId="0" xfId="0" applyFont="1" applyFill="1" applyAlignment="1" applyProtection="1">
      <alignment horizontal="left" vertical="center" wrapText="1"/>
    </xf>
    <xf numFmtId="14" fontId="17" fillId="2" borderId="3" xfId="0" applyNumberFormat="1" applyFont="1" applyFill="1" applyBorder="1" applyAlignment="1" applyProtection="1">
      <alignment horizontal="left" vertical="center" wrapText="1"/>
      <protection locked="0"/>
    </xf>
    <xf numFmtId="14" fontId="0" fillId="0" borderId="21" xfId="0" applyNumberFormat="1" applyBorder="1" applyAlignment="1">
      <alignment horizontal="left" vertical="center" wrapText="1"/>
    </xf>
    <xf numFmtId="14" fontId="0" fillId="0" borderId="2" xfId="0" applyNumberFormat="1" applyBorder="1" applyAlignment="1">
      <alignment horizontal="left" vertical="center" wrapText="1"/>
    </xf>
    <xf numFmtId="165" fontId="17" fillId="2" borderId="3" xfId="0" applyNumberFormat="1"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0" borderId="2" xfId="0" applyBorder="1" applyAlignment="1">
      <alignment horizontal="left" vertical="center" wrapText="1"/>
    </xf>
    <xf numFmtId="165" fontId="17" fillId="3" borderId="3" xfId="0" applyNumberFormat="1" applyFont="1" applyFill="1" applyBorder="1" applyAlignment="1" applyProtection="1">
      <alignment horizontal="left" vertical="center" wrapText="1"/>
      <protection locked="0"/>
    </xf>
    <xf numFmtId="14" fontId="17" fillId="3" borderId="3" xfId="0" applyNumberFormat="1" applyFont="1" applyFill="1" applyBorder="1" applyAlignment="1" applyProtection="1">
      <alignment horizontal="left" vertical="center" wrapText="1"/>
      <protection locked="0"/>
    </xf>
    <xf numFmtId="165" fontId="17" fillId="2" borderId="3" xfId="0"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textRotation="90"/>
    </xf>
    <xf numFmtId="0" fontId="3" fillId="2" borderId="18" xfId="0" applyFont="1" applyFill="1" applyBorder="1" applyAlignment="1" applyProtection="1">
      <alignment horizontal="center" vertical="center" textRotation="90"/>
    </xf>
    <xf numFmtId="0" fontId="3" fillId="2" borderId="17" xfId="0" applyFont="1" applyFill="1" applyBorder="1" applyAlignment="1" applyProtection="1">
      <alignment horizontal="center" vertical="center" textRotation="90"/>
    </xf>
    <xf numFmtId="0" fontId="4" fillId="4" borderId="4"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165" fontId="17" fillId="3" borderId="3" xfId="0" applyNumberFormat="1"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textRotation="90"/>
    </xf>
    <xf numFmtId="0" fontId="3" fillId="3" borderId="18" xfId="0" applyFont="1" applyFill="1" applyBorder="1" applyAlignment="1" applyProtection="1">
      <alignment horizontal="center" vertical="center" textRotation="90"/>
    </xf>
    <xf numFmtId="0" fontId="3" fillId="3" borderId="17" xfId="0" applyFont="1" applyFill="1" applyBorder="1" applyAlignment="1" applyProtection="1">
      <alignment horizontal="center" vertical="center" textRotation="90"/>
    </xf>
    <xf numFmtId="0" fontId="0" fillId="0" borderId="18" xfId="0" applyBorder="1" applyAlignment="1">
      <alignment horizontal="center" vertical="center" textRotation="90"/>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14" fontId="17" fillId="3" borderId="3" xfId="0" applyNumberFormat="1"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wrapText="1"/>
    </xf>
    <xf numFmtId="14" fontId="0" fillId="0" borderId="2" xfId="0" applyNumberFormat="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protection locked="0"/>
    </xf>
    <xf numFmtId="0" fontId="32" fillId="4" borderId="4"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4" borderId="6"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3" fillId="2" borderId="0" xfId="0" applyFont="1" applyFill="1" applyAlignment="1" applyProtection="1">
      <alignment horizontal="left" vertical="center" wrapText="1"/>
    </xf>
    <xf numFmtId="0" fontId="33" fillId="0" borderId="0" xfId="0" applyFont="1" applyAlignment="1">
      <alignment horizontal="left" vertical="center"/>
    </xf>
    <xf numFmtId="0" fontId="0" fillId="2" borderId="16" xfId="0" applyFont="1" applyFill="1" applyBorder="1" applyAlignment="1" applyProtection="1">
      <alignment horizontal="center" vertical="center"/>
    </xf>
    <xf numFmtId="0" fontId="0" fillId="0" borderId="18" xfId="0" applyBorder="1" applyAlignment="1"/>
    <xf numFmtId="0" fontId="0" fillId="0" borderId="17" xfId="0" applyBorder="1" applyAlignment="1"/>
    <xf numFmtId="0" fontId="3" fillId="2" borderId="16" xfId="0" applyFont="1" applyFill="1" applyBorder="1" applyAlignment="1" applyProtection="1">
      <alignment horizontal="center" vertical="center"/>
    </xf>
    <xf numFmtId="164" fontId="2" fillId="0" borderId="6"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3" fillId="2" borderId="0" xfId="0" applyFont="1" applyFill="1" applyAlignment="1" applyProtection="1">
      <alignment horizontal="center" vertical="center"/>
    </xf>
    <xf numFmtId="0" fontId="2" fillId="0" borderId="19" xfId="0" applyFont="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19" xfId="0" applyBorder="1" applyAlignment="1"/>
    <xf numFmtId="0" fontId="0" fillId="0" borderId="20" xfId="0" applyBorder="1" applyAlignment="1"/>
    <xf numFmtId="0" fontId="0" fillId="2" borderId="3" xfId="0" applyFont="1" applyFill="1" applyBorder="1" applyAlignment="1" applyProtection="1">
      <alignment horizontal="center" vertical="center" wrapText="1"/>
    </xf>
    <xf numFmtId="0" fontId="0" fillId="0" borderId="21" xfId="0" applyBorder="1" applyAlignment="1"/>
    <xf numFmtId="0" fontId="0" fillId="0" borderId="2" xfId="0" applyBorder="1" applyAlignment="1"/>
    <xf numFmtId="0" fontId="0" fillId="2" borderId="2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0" borderId="21" xfId="0" applyBorder="1" applyAlignment="1" applyProtection="1">
      <protection locked="0"/>
    </xf>
    <xf numFmtId="0" fontId="0" fillId="0" borderId="2" xfId="0" applyBorder="1" applyAlignment="1" applyProtection="1">
      <protection locked="0"/>
    </xf>
    <xf numFmtId="164" fontId="0" fillId="2" borderId="3" xfId="0" applyNumberFormat="1" applyFont="1" applyFill="1" applyBorder="1" applyAlignment="1" applyProtection="1">
      <alignment horizontal="center" vertical="center" wrapText="1"/>
      <protection locked="0"/>
    </xf>
    <xf numFmtId="164" fontId="0" fillId="2" borderId="21" xfId="0" applyNumberFormat="1" applyFont="1" applyFill="1" applyBorder="1" applyAlignment="1" applyProtection="1">
      <alignment horizontal="center" vertical="center" wrapText="1"/>
      <protection locked="0"/>
    </xf>
    <xf numFmtId="164" fontId="0" fillId="2" borderId="2" xfId="0" applyNumberFormat="1"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xf>
    <xf numFmtId="0" fontId="0" fillId="3" borderId="21" xfId="0" applyFill="1" applyBorder="1" applyAlignment="1"/>
    <xf numFmtId="0" fontId="0" fillId="3" borderId="2" xfId="0" applyFill="1" applyBorder="1" applyAlignment="1"/>
    <xf numFmtId="0" fontId="0" fillId="3" borderId="21" xfId="0" applyFill="1" applyBorder="1" applyAlignment="1" applyProtection="1">
      <protection locked="0"/>
    </xf>
    <xf numFmtId="0" fontId="0" fillId="3" borderId="2" xfId="0" applyFill="1" applyBorder="1" applyAlignment="1" applyProtection="1">
      <protection locked="0"/>
    </xf>
    <xf numFmtId="164" fontId="0" fillId="0" borderId="21" xfId="0" applyNumberFormat="1" applyBorder="1" applyAlignment="1" applyProtection="1">
      <protection locked="0"/>
    </xf>
    <xf numFmtId="164" fontId="0" fillId="0" borderId="2" xfId="0" applyNumberFormat="1" applyBorder="1" applyAlignment="1" applyProtection="1">
      <protection locked="0"/>
    </xf>
    <xf numFmtId="164" fontId="0" fillId="3" borderId="3" xfId="0" applyNumberFormat="1" applyFont="1" applyFill="1" applyBorder="1" applyAlignment="1" applyProtection="1">
      <alignment horizontal="center" vertical="center" wrapText="1"/>
      <protection locked="0"/>
    </xf>
    <xf numFmtId="164" fontId="0" fillId="3" borderId="21" xfId="0" applyNumberFormat="1" applyFont="1" applyFill="1" applyBorder="1" applyAlignment="1" applyProtection="1">
      <alignment horizontal="center" vertical="center" wrapText="1"/>
      <protection locked="0"/>
    </xf>
    <xf numFmtId="164" fontId="0" fillId="3" borderId="2" xfId="0" applyNumberFormat="1"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xf>
    <xf numFmtId="0" fontId="24" fillId="4" borderId="2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locked="0"/>
    </xf>
    <xf numFmtId="164" fontId="3" fillId="0" borderId="3" xfId="0" applyNumberFormat="1" applyFont="1" applyFill="1" applyBorder="1" applyAlignment="1" applyProtection="1">
      <alignment horizontal="center" vertical="center" wrapText="1"/>
      <protection locked="0"/>
    </xf>
    <xf numFmtId="164" fontId="0" fillId="0" borderId="21" xfId="0" applyNumberFormat="1" applyFill="1" applyBorder="1" applyAlignment="1">
      <alignment horizontal="center" vertical="center" wrapText="1"/>
    </xf>
    <xf numFmtId="164" fontId="0" fillId="0" borderId="2" xfId="0" applyNumberFormat="1" applyFill="1" applyBorder="1" applyAlignment="1">
      <alignment horizontal="center" vertical="center" wrapText="1"/>
    </xf>
    <xf numFmtId="0" fontId="3" fillId="3" borderId="3" xfId="0" applyFont="1" applyFill="1" applyBorder="1" applyAlignment="1" applyProtection="1">
      <alignment horizontal="left" vertical="center" wrapText="1"/>
      <protection locked="0"/>
    </xf>
    <xf numFmtId="14" fontId="3" fillId="0" borderId="3" xfId="0" applyNumberFormat="1" applyFont="1" applyFill="1" applyBorder="1" applyAlignment="1" applyProtection="1">
      <alignment horizontal="center" vertical="center" wrapText="1"/>
      <protection locked="0"/>
    </xf>
    <xf numFmtId="0" fontId="0" fillId="0" borderId="21" xfId="0" applyFill="1" applyBorder="1" applyAlignment="1">
      <alignment horizontal="center" vertical="center" wrapText="1"/>
    </xf>
    <xf numFmtId="0" fontId="0" fillId="0" borderId="2" xfId="0" applyFill="1" applyBorder="1" applyAlignment="1">
      <alignment horizontal="center" vertical="center" wrapText="1"/>
    </xf>
    <xf numFmtId="164" fontId="3" fillId="3" borderId="3" xfId="0" applyNumberFormat="1" applyFont="1" applyFill="1" applyBorder="1" applyAlignment="1" applyProtection="1">
      <alignment horizontal="center" vertical="center" wrapText="1"/>
      <protection locked="0"/>
    </xf>
    <xf numFmtId="164" fontId="0" fillId="3" borderId="21"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0" fontId="25" fillId="2" borderId="0" xfId="0" applyFont="1" applyFill="1" applyAlignment="1" applyProtection="1">
      <alignment horizontal="left" vertical="top" wrapText="1"/>
    </xf>
    <xf numFmtId="0" fontId="3" fillId="3" borderId="3"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164" fontId="3" fillId="2" borderId="3" xfId="0" applyNumberFormat="1" applyFont="1" applyFill="1" applyBorder="1" applyAlignment="1" applyProtection="1">
      <alignment horizontal="center" vertical="center" wrapText="1"/>
      <protection locked="0"/>
    </xf>
    <xf numFmtId="164" fontId="0" fillId="0" borderId="21" xfId="0" applyNumberFormat="1" applyBorder="1" applyAlignment="1">
      <alignment horizontal="center" vertical="center" wrapText="1"/>
    </xf>
    <xf numFmtId="164" fontId="0" fillId="0" borderId="2" xfId="0" applyNumberFormat="1" applyBorder="1" applyAlignment="1">
      <alignment horizontal="center" vertical="center" wrapText="1"/>
    </xf>
    <xf numFmtId="14" fontId="3" fillId="2" borderId="3" xfId="0" applyNumberFormat="1"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wrapText="1"/>
      <protection locked="0"/>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27" fillId="4" borderId="4" xfId="0" applyFont="1" applyFill="1" applyBorder="1" applyAlignment="1" applyProtection="1">
      <alignment horizontal="center" vertical="center" wrapText="1"/>
    </xf>
    <xf numFmtId="0" fontId="27" fillId="4" borderId="6" xfId="0" applyFont="1" applyFill="1" applyBorder="1" applyAlignment="1" applyProtection="1">
      <alignment horizontal="center" vertical="center" wrapText="1"/>
    </xf>
    <xf numFmtId="0" fontId="27" fillId="4" borderId="7" xfId="0" applyFont="1" applyFill="1" applyBorder="1" applyAlignment="1" applyProtection="1">
      <alignment horizontal="center" vertical="center" wrapText="1"/>
    </xf>
    <xf numFmtId="0" fontId="27" fillId="4" borderId="20" xfId="0" applyFont="1" applyFill="1" applyBorder="1" applyAlignment="1" applyProtection="1">
      <alignment horizontal="center" vertical="center" wrapText="1"/>
    </xf>
    <xf numFmtId="164" fontId="3" fillId="3" borderId="21" xfId="0" applyNumberFormat="1"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0" fillId="3" borderId="21" xfId="0" applyNumberFormat="1" applyFill="1" applyBorder="1" applyAlignment="1">
      <alignment horizontal="center" vertical="center" wrapText="1"/>
    </xf>
    <xf numFmtId="0" fontId="0" fillId="3" borderId="2" xfId="0" applyNumberFormat="1" applyFill="1" applyBorder="1" applyAlignment="1">
      <alignment horizontal="center" vertical="center" wrapText="1"/>
    </xf>
    <xf numFmtId="164" fontId="3" fillId="0" borderId="21" xfId="0" applyNumberFormat="1" applyFont="1" applyFill="1" applyBorder="1" applyAlignment="1" applyProtection="1">
      <alignment horizontal="center" vertical="center" wrapText="1"/>
      <protection locked="0"/>
    </xf>
    <xf numFmtId="164"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0" fillId="0" borderId="21"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7"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164" fontId="3" fillId="2" borderId="21"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protection locked="0"/>
    </xf>
    <xf numFmtId="0" fontId="0" fillId="0" borderId="21" xfId="0" applyNumberFormat="1" applyBorder="1" applyAlignment="1">
      <alignment horizontal="center" vertical="center" wrapText="1"/>
    </xf>
    <xf numFmtId="0" fontId="0" fillId="0" borderId="2" xfId="0" applyNumberFormat="1" applyBorder="1" applyAlignment="1">
      <alignment horizontal="center" vertical="center" wrapText="1"/>
    </xf>
    <xf numFmtId="0" fontId="25" fillId="2" borderId="0" xfId="0" applyFont="1" applyFill="1" applyAlignment="1" applyProtection="1">
      <alignment horizontal="left" vertical="center" wrapText="1"/>
    </xf>
    <xf numFmtId="0" fontId="2" fillId="2" borderId="1" xfId="0" applyFont="1" applyFill="1" applyBorder="1" applyAlignment="1">
      <alignment horizontal="center" vertical="center"/>
    </xf>
    <xf numFmtId="4" fontId="0" fillId="0" borderId="16" xfId="0" applyNumberFormat="1" applyFont="1" applyFill="1" applyBorder="1" applyAlignment="1" applyProtection="1">
      <alignment horizontal="left" vertical="center" wrapText="1"/>
      <protection locked="0"/>
    </xf>
    <xf numFmtId="169" fontId="0" fillId="0" borderId="1" xfId="2" applyNumberFormat="1" applyFont="1" applyFill="1" applyBorder="1" applyAlignment="1" applyProtection="1">
      <alignment horizontal="center" vertical="center" wrapText="1"/>
    </xf>
    <xf numFmtId="169" fontId="2" fillId="2" borderId="1" xfId="2" applyNumberFormat="1" applyFont="1" applyFill="1" applyBorder="1" applyAlignment="1" applyProtection="1">
      <alignment horizontal="center" vertical="center" wrapText="1"/>
    </xf>
    <xf numFmtId="164" fontId="22" fillId="2" borderId="1" xfId="0" applyNumberFormat="1" applyFont="1" applyFill="1" applyBorder="1" applyAlignment="1" applyProtection="1">
      <alignment horizontal="center" vertical="center"/>
    </xf>
  </cellXfs>
  <cellStyles count="4">
    <cellStyle name="Millares" xfId="2" builtinId="3"/>
    <cellStyle name="Millares 2" xfId="3"/>
    <cellStyle name="Normal" xfId="0" builtinId="0"/>
    <cellStyle name="Porcentaje" xfId="1" builtinId="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712304</xdr:colOff>
      <xdr:row>1</xdr:row>
      <xdr:rowOff>149088</xdr:rowOff>
    </xdr:from>
    <xdr:to>
      <xdr:col>6</xdr:col>
      <xdr:colOff>265042</xdr:colOff>
      <xdr:row>6</xdr:row>
      <xdr:rowOff>74546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0304" y="339588"/>
          <a:ext cx="1076738" cy="877958"/>
        </a:xfrm>
        <a:prstGeom prst="rect">
          <a:avLst/>
        </a:prstGeom>
        <a:noFill/>
        <a:ln>
          <a:noFill/>
        </a:ln>
      </xdr:spPr>
    </xdr:pic>
    <xdr:clientData/>
  </xdr:twoCellAnchor>
  <xdr:twoCellAnchor editAs="oneCell">
    <xdr:from>
      <xdr:col>7</xdr:col>
      <xdr:colOff>422414</xdr:colOff>
      <xdr:row>2</xdr:row>
      <xdr:rowOff>66261</xdr:rowOff>
    </xdr:from>
    <xdr:to>
      <xdr:col>9</xdr:col>
      <xdr:colOff>223217</xdr:colOff>
      <xdr:row>6</xdr:row>
      <xdr:rowOff>8282</xdr:rowOff>
    </xdr:to>
    <xdr:pic>
      <xdr:nvPicPr>
        <xdr:cNvPr id="8" name="Imagen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56414" y="447261"/>
          <a:ext cx="1324803" cy="704021"/>
        </a:xfrm>
        <a:prstGeom prst="rect">
          <a:avLst/>
        </a:prstGeom>
        <a:noFill/>
        <a:ln>
          <a:noFill/>
        </a:ln>
      </xdr:spPr>
    </xdr:pic>
    <xdr:clientData/>
  </xdr:twoCellAnchor>
  <xdr:twoCellAnchor editAs="oneCell">
    <xdr:from>
      <xdr:col>1</xdr:col>
      <xdr:colOff>49696</xdr:colOff>
      <xdr:row>2</xdr:row>
      <xdr:rowOff>74543</xdr:rowOff>
    </xdr:from>
    <xdr:to>
      <xdr:col>4</xdr:col>
      <xdr:colOff>105725</xdr:colOff>
      <xdr:row>5</xdr:row>
      <xdr:rowOff>96955</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1696" y="455543"/>
          <a:ext cx="2342029" cy="593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571500</xdr:colOff>
      <xdr:row>0</xdr:row>
      <xdr:rowOff>142875</xdr:rowOff>
    </xdr:from>
    <xdr:to>
      <xdr:col>4</xdr:col>
      <xdr:colOff>694204</xdr:colOff>
      <xdr:row>1</xdr:row>
      <xdr:rowOff>552450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42875"/>
          <a:ext cx="234202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7:I20"/>
  <sheetViews>
    <sheetView tabSelected="1" topLeftCell="A7" zoomScale="85" zoomScaleNormal="85" workbookViewId="0">
      <selection activeCell="K14" sqref="K14"/>
    </sheetView>
  </sheetViews>
  <sheetFormatPr baseColWidth="10" defaultColWidth="11.42578125" defaultRowHeight="15"/>
  <cols>
    <col min="1" max="16384" width="11.42578125" style="1"/>
  </cols>
  <sheetData>
    <row r="7" spans="2:9" ht="52.5" customHeight="1">
      <c r="B7"/>
    </row>
    <row r="9" spans="2:9">
      <c r="C9" s="93" t="s">
        <v>1518</v>
      </c>
      <c r="D9" s="93"/>
      <c r="E9" s="93"/>
      <c r="F9" s="93"/>
      <c r="G9" s="93"/>
      <c r="H9" s="93"/>
      <c r="I9" s="93"/>
    </row>
    <row r="10" spans="2:9">
      <c r="C10" s="93"/>
      <c r="D10" s="93"/>
      <c r="E10" s="93"/>
      <c r="F10" s="93"/>
      <c r="G10" s="93"/>
      <c r="H10" s="93"/>
      <c r="I10" s="93"/>
    </row>
    <row r="11" spans="2:9" ht="54" customHeight="1">
      <c r="C11" s="93"/>
      <c r="D11" s="93"/>
      <c r="E11" s="93"/>
      <c r="F11" s="93"/>
      <c r="G11" s="93"/>
      <c r="H11" s="93"/>
      <c r="I11" s="93"/>
    </row>
    <row r="12" spans="2:9" ht="15" customHeight="1">
      <c r="C12" s="94" t="s">
        <v>1784</v>
      </c>
      <c r="D12" s="94"/>
      <c r="E12" s="94"/>
      <c r="F12" s="94"/>
      <c r="G12" s="94"/>
      <c r="H12" s="94"/>
      <c r="I12" s="94"/>
    </row>
    <row r="13" spans="2:9" ht="35.25" customHeight="1">
      <c r="C13" s="94"/>
      <c r="D13" s="94"/>
      <c r="E13" s="94"/>
      <c r="F13" s="94"/>
      <c r="G13" s="94"/>
      <c r="H13" s="94"/>
      <c r="I13" s="94"/>
    </row>
    <row r="14" spans="2:9" ht="28.5" customHeight="1" thickBot="1">
      <c r="C14" s="94"/>
      <c r="D14" s="94"/>
      <c r="E14" s="94"/>
      <c r="F14" s="94"/>
      <c r="G14" s="94"/>
      <c r="H14" s="94"/>
      <c r="I14" s="94"/>
    </row>
    <row r="15" spans="2:9" ht="34.5" customHeight="1">
      <c r="C15" s="95" t="s">
        <v>1785</v>
      </c>
      <c r="D15" s="96"/>
      <c r="E15" s="96"/>
      <c r="F15" s="96"/>
      <c r="G15" s="96"/>
      <c r="H15" s="96"/>
      <c r="I15" s="97"/>
    </row>
    <row r="16" spans="2:9">
      <c r="C16" s="98"/>
      <c r="D16" s="99"/>
      <c r="E16" s="99"/>
      <c r="F16" s="99"/>
      <c r="G16" s="99"/>
      <c r="H16" s="99"/>
      <c r="I16" s="100"/>
    </row>
    <row r="17" spans="3:9" ht="15.75" thickBot="1">
      <c r="C17" s="101"/>
      <c r="D17" s="102"/>
      <c r="E17" s="102"/>
      <c r="F17" s="102"/>
      <c r="G17" s="102"/>
      <c r="H17" s="102"/>
      <c r="I17" s="103"/>
    </row>
    <row r="18" spans="3:9">
      <c r="C18" s="95" t="s">
        <v>1522</v>
      </c>
      <c r="D18" s="96"/>
      <c r="E18" s="96"/>
      <c r="F18" s="96"/>
      <c r="G18" s="96"/>
      <c r="H18" s="96"/>
      <c r="I18" s="97"/>
    </row>
    <row r="19" spans="3:9">
      <c r="C19" s="98"/>
      <c r="D19" s="99"/>
      <c r="E19" s="99"/>
      <c r="F19" s="99"/>
      <c r="G19" s="99"/>
      <c r="H19" s="99"/>
      <c r="I19" s="100"/>
    </row>
    <row r="20" spans="3:9" ht="15.75" thickBot="1">
      <c r="C20" s="101"/>
      <c r="D20" s="102"/>
      <c r="E20" s="102"/>
      <c r="F20" s="102"/>
      <c r="G20" s="102"/>
      <c r="H20" s="102"/>
      <c r="I20" s="103"/>
    </row>
  </sheetData>
  <sheetProtection algorithmName="SHA-512" hashValue="2uFewvSkZCl5lx1Fzo6KBBlhUXeAPNBoTqe6vbqyecA0dw1AxVGCtj1qlp3FPTzQw/wE+efKItJyCNfc8m1xTw==" saltValue="gxnAP9OdYfnkwv+3hSUbrA==" spinCount="100000" sheet="1" objects="1" scenarios="1"/>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7"/>
  <sheetViews>
    <sheetView zoomScaleNormal="100" workbookViewId="0">
      <selection activeCell="D9" sqref="D9:F9"/>
    </sheetView>
  </sheetViews>
  <sheetFormatPr baseColWidth="10" defaultColWidth="11.42578125" defaultRowHeight="12.75"/>
  <cols>
    <col min="1" max="1" width="4.28515625" style="12" customWidth="1"/>
    <col min="2" max="2" width="11.28515625" style="14" customWidth="1"/>
    <col min="3" max="3" width="26.7109375" style="15" customWidth="1"/>
    <col min="4" max="4" width="33.28515625" style="13" customWidth="1"/>
    <col min="5" max="6" width="11.28515625" style="12" customWidth="1"/>
    <col min="7" max="8" width="5.28515625" style="12" customWidth="1"/>
    <col min="9" max="9" width="11.28515625" style="12" customWidth="1"/>
    <col min="10" max="10" width="11.42578125" style="12"/>
    <col min="11" max="11" width="18" style="12" customWidth="1"/>
    <col min="12" max="12" width="20.140625" style="12" customWidth="1"/>
    <col min="13" max="16384" width="11.42578125" style="12"/>
  </cols>
  <sheetData>
    <row r="2" spans="2:12" ht="55.5" customHeight="1">
      <c r="K2" s="105"/>
      <c r="L2" s="105"/>
    </row>
    <row r="3" spans="2:12">
      <c r="F3" s="13"/>
    </row>
    <row r="4" spans="2:12">
      <c r="F4" s="13"/>
    </row>
    <row r="5" spans="2:12" ht="22.5" customHeight="1">
      <c r="B5" s="109" t="s">
        <v>1716</v>
      </c>
      <c r="C5" s="109"/>
      <c r="D5" s="106"/>
      <c r="E5" s="106"/>
      <c r="F5" s="106"/>
      <c r="G5" s="7"/>
      <c r="H5" s="7"/>
      <c r="J5" s="110" t="s">
        <v>1769</v>
      </c>
      <c r="K5" s="111"/>
      <c r="L5" s="111"/>
    </row>
    <row r="6" spans="2:12" ht="22.5" customHeight="1">
      <c r="B6" s="109" t="s">
        <v>1717</v>
      </c>
      <c r="C6" s="109"/>
      <c r="D6" s="106"/>
      <c r="E6" s="106"/>
      <c r="F6" s="106"/>
      <c r="G6" s="8"/>
      <c r="H6" s="6"/>
      <c r="J6" s="111"/>
      <c r="K6" s="111"/>
      <c r="L6" s="111"/>
    </row>
    <row r="7" spans="2:12" ht="22.5" customHeight="1">
      <c r="B7" s="25"/>
      <c r="C7" s="26"/>
      <c r="D7" s="40"/>
      <c r="E7" s="41"/>
      <c r="F7" s="41"/>
      <c r="G7" s="6"/>
      <c r="H7" s="10"/>
      <c r="I7" s="10"/>
      <c r="J7" s="9"/>
      <c r="K7" s="9"/>
      <c r="L7" s="9"/>
    </row>
    <row r="8" spans="2:12" ht="24" customHeight="1">
      <c r="B8" s="109" t="s">
        <v>1516</v>
      </c>
      <c r="C8" s="109"/>
      <c r="D8" s="106"/>
      <c r="E8" s="106"/>
      <c r="F8" s="106"/>
      <c r="G8" s="10"/>
    </row>
    <row r="9" spans="2:12" ht="24" customHeight="1">
      <c r="B9" s="107" t="s">
        <v>1517</v>
      </c>
      <c r="C9" s="108"/>
      <c r="D9" s="275">
        <f>+'Hoja resumen'!D9</f>
        <v>0</v>
      </c>
      <c r="E9" s="275"/>
      <c r="F9" s="275"/>
    </row>
    <row r="12" spans="2:12">
      <c r="B12" s="104"/>
      <c r="C12" s="104"/>
      <c r="D12" s="104"/>
      <c r="E12" s="104"/>
      <c r="F12" s="104"/>
    </row>
    <row r="13" spans="2:12">
      <c r="B13" s="104"/>
      <c r="C13" s="104"/>
      <c r="D13" s="104"/>
      <c r="E13" s="104"/>
      <c r="F13" s="104"/>
    </row>
    <row r="14" spans="2:12">
      <c r="B14" s="104"/>
      <c r="C14" s="104"/>
      <c r="D14" s="104"/>
      <c r="E14" s="104"/>
      <c r="F14" s="104"/>
    </row>
    <row r="15" spans="2:12">
      <c r="B15" s="104"/>
      <c r="C15" s="104"/>
      <c r="D15" s="104"/>
      <c r="E15" s="104"/>
      <c r="F15" s="104"/>
    </row>
    <row r="16" spans="2:12">
      <c r="B16" s="104"/>
      <c r="C16" s="104"/>
      <c r="D16" s="104"/>
      <c r="E16" s="104"/>
      <c r="F16" s="104"/>
    </row>
    <row r="17" spans="2:6">
      <c r="B17" s="104"/>
      <c r="C17" s="104"/>
      <c r="D17" s="104"/>
      <c r="E17" s="104"/>
      <c r="F17" s="104"/>
    </row>
  </sheetData>
  <sheetProtection algorithmName="SHA-512" hashValue="Yshb6CJxS+dzwp1Or79vwbQaWAPmoxZXjMStVfuk6MLhuRtlsHnNOuGcgibbXX7ox9HX5mlwniV8AErc9VWXzg==" saltValue="L2l7t/qw9XKX2ls4lJ1XdA==" spinCount="100000" sheet="1" formatCells="0" formatColumns="0" formatRows="0"/>
  <mergeCells count="11">
    <mergeCell ref="B12:F17"/>
    <mergeCell ref="K2:L2"/>
    <mergeCell ref="D5:F5"/>
    <mergeCell ref="D6:F6"/>
    <mergeCell ref="D8:F8"/>
    <mergeCell ref="B9:C9"/>
    <mergeCell ref="D9:F9"/>
    <mergeCell ref="B5:C5"/>
    <mergeCell ref="B6:C6"/>
    <mergeCell ref="B8:C8"/>
    <mergeCell ref="J5:L6"/>
  </mergeCells>
  <conditionalFormatting sqref="G7 G5:H6 D5:D6 D8">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407"/>
  <sheetViews>
    <sheetView zoomScale="55" zoomScaleNormal="55" workbookViewId="0">
      <selection activeCell="D92" sqref="D92"/>
    </sheetView>
  </sheetViews>
  <sheetFormatPr baseColWidth="10" defaultColWidth="11.42578125" defaultRowHeight="12.75"/>
  <cols>
    <col min="1" max="1" width="3.5703125" style="19" customWidth="1"/>
    <col min="2" max="2" width="4" style="19" bestFit="1" customWidth="1"/>
    <col min="3" max="3" width="21.85546875" style="19" customWidth="1"/>
    <col min="4" max="4" width="54.140625" style="19" customWidth="1"/>
    <col min="5" max="5" width="21.140625" style="19" customWidth="1"/>
    <col min="6" max="6" width="40.85546875" style="19" customWidth="1"/>
    <col min="7" max="7" width="30.85546875" style="19" customWidth="1"/>
    <col min="8" max="8" width="46" style="19" customWidth="1"/>
    <col min="9" max="16384" width="11.42578125" style="19"/>
  </cols>
  <sheetData>
    <row r="1" spans="2:8" ht="120" customHeight="1">
      <c r="C1" s="140" t="s">
        <v>1779</v>
      </c>
      <c r="D1" s="140"/>
      <c r="E1" s="140"/>
      <c r="F1" s="140"/>
      <c r="G1" s="140"/>
      <c r="H1" s="140"/>
    </row>
    <row r="2" spans="2:8">
      <c r="C2" s="44"/>
      <c r="D2" s="44"/>
      <c r="E2" s="44"/>
      <c r="F2" s="44"/>
      <c r="G2" s="44"/>
      <c r="H2" s="44"/>
    </row>
    <row r="4" spans="2:8" ht="26.25" customHeight="1">
      <c r="C4" s="125" t="s">
        <v>1526</v>
      </c>
      <c r="D4" s="126"/>
      <c r="E4" s="126"/>
      <c r="F4" s="126"/>
      <c r="G4" s="126"/>
      <c r="H4" s="127"/>
    </row>
    <row r="5" spans="2:8">
      <c r="C5" s="128" t="s">
        <v>1527</v>
      </c>
      <c r="D5" s="129"/>
      <c r="E5" s="129"/>
      <c r="F5" s="129"/>
      <c r="G5" s="129"/>
      <c r="H5" s="130"/>
    </row>
    <row r="6" spans="2:8" s="11" customFormat="1" ht="50.25" customHeight="1">
      <c r="C6" s="120" t="s">
        <v>1528</v>
      </c>
      <c r="D6" s="120"/>
      <c r="E6" s="135" t="s">
        <v>1723</v>
      </c>
      <c r="F6" s="136"/>
      <c r="G6" s="131" t="s">
        <v>1780</v>
      </c>
      <c r="H6" s="132"/>
    </row>
    <row r="7" spans="2:8" s="11" customFormat="1" ht="50.25" customHeight="1">
      <c r="C7" s="35" t="s">
        <v>1676</v>
      </c>
      <c r="D7" s="66">
        <f>SUM(D12,D20,D28,D36,D44,D52,D60,D68,D76,D84,D92,D100,D108,D116,D124,D132,D140,D148,D156,D164,D172,D180,D188,D196,D204,D212,D220,D228,D236,D244,D252,D260,D268,D276,D284,D292,D300,D380,D308,D316,D324,D332,D340,D364,D372,D348,D356,D388,D396,D404)</f>
        <v>0</v>
      </c>
      <c r="E7" s="137"/>
      <c r="F7" s="138"/>
      <c r="G7" s="133"/>
      <c r="H7" s="134"/>
    </row>
    <row r="8" spans="2:8" s="29" customFormat="1" ht="32.25" customHeight="1">
      <c r="B8" s="114" t="s">
        <v>1726</v>
      </c>
      <c r="C8" s="27" t="s">
        <v>1534</v>
      </c>
      <c r="D8" s="86"/>
      <c r="E8" s="27" t="s">
        <v>1534</v>
      </c>
      <c r="F8" s="28"/>
      <c r="G8" s="27" t="s">
        <v>1587</v>
      </c>
      <c r="H8" s="89"/>
    </row>
    <row r="9" spans="2:8" s="29" customFormat="1" ht="32.25" customHeight="1">
      <c r="B9" s="115"/>
      <c r="C9" s="27" t="s">
        <v>1535</v>
      </c>
      <c r="D9" s="88"/>
      <c r="E9" s="27" t="s">
        <v>1535</v>
      </c>
      <c r="F9" s="28"/>
      <c r="G9" s="30" t="s">
        <v>1718</v>
      </c>
      <c r="H9" s="92"/>
    </row>
    <row r="10" spans="2:8" s="29" customFormat="1" ht="32.25" customHeight="1">
      <c r="B10" s="115"/>
      <c r="C10" s="27" t="s">
        <v>1536</v>
      </c>
      <c r="D10" s="87"/>
      <c r="E10" s="27" t="s">
        <v>1587</v>
      </c>
      <c r="F10" s="28"/>
      <c r="G10" s="27" t="s">
        <v>1727</v>
      </c>
      <c r="H10" s="92"/>
    </row>
    <row r="11" spans="2:8" s="29" customFormat="1" ht="32.25" customHeight="1">
      <c r="B11" s="115"/>
      <c r="C11" s="27" t="s">
        <v>1728</v>
      </c>
      <c r="D11" s="88"/>
      <c r="E11" s="27" t="s">
        <v>1588</v>
      </c>
      <c r="F11" s="28"/>
      <c r="G11" s="27" t="s">
        <v>1592</v>
      </c>
      <c r="H11" s="91"/>
    </row>
    <row r="12" spans="2:8" s="29" customFormat="1" ht="48.75" customHeight="1">
      <c r="B12" s="115"/>
      <c r="C12" s="27" t="s">
        <v>1591</v>
      </c>
      <c r="D12" s="272"/>
      <c r="E12" s="32" t="s">
        <v>1728</v>
      </c>
      <c r="F12" s="31"/>
      <c r="G12" s="32" t="s">
        <v>1581</v>
      </c>
      <c r="H12" s="90" t="s">
        <v>1582</v>
      </c>
    </row>
    <row r="13" spans="2:8" s="29" customFormat="1" ht="32.25" customHeight="1">
      <c r="B13" s="115"/>
      <c r="C13" s="27" t="s">
        <v>1719</v>
      </c>
      <c r="D13" s="113"/>
      <c r="E13" s="113"/>
      <c r="F13" s="113"/>
      <c r="G13" s="113"/>
      <c r="H13" s="113"/>
    </row>
    <row r="14" spans="2:8" s="29" customFormat="1" ht="41.25" customHeight="1">
      <c r="B14" s="115"/>
      <c r="C14" s="27" t="s">
        <v>1720</v>
      </c>
      <c r="D14" s="121"/>
      <c r="E14" s="122"/>
      <c r="F14" s="122"/>
      <c r="G14" s="122"/>
      <c r="H14" s="123"/>
    </row>
    <row r="15" spans="2:8" s="29" customFormat="1" ht="53.25" customHeight="1">
      <c r="B15" s="116"/>
      <c r="C15" s="27" t="s">
        <v>1729</v>
      </c>
      <c r="D15" s="113"/>
      <c r="E15" s="113"/>
      <c r="F15" s="113"/>
      <c r="G15" s="113"/>
      <c r="H15" s="113"/>
    </row>
    <row r="16" spans="2:8" s="29" customFormat="1" ht="32.25" customHeight="1">
      <c r="B16" s="117" t="s">
        <v>1529</v>
      </c>
      <c r="C16" s="33" t="s">
        <v>1534</v>
      </c>
      <c r="D16" s="34"/>
      <c r="E16" s="33" t="s">
        <v>1534</v>
      </c>
      <c r="F16" s="34"/>
      <c r="G16" s="33" t="s">
        <v>1587</v>
      </c>
      <c r="H16" s="34"/>
    </row>
    <row r="17" spans="2:8" s="29" customFormat="1" ht="32.25" customHeight="1">
      <c r="B17" s="118"/>
      <c r="C17" s="33" t="s">
        <v>1535</v>
      </c>
      <c r="D17" s="34"/>
      <c r="E17" s="33" t="s">
        <v>1535</v>
      </c>
      <c r="F17" s="34"/>
      <c r="G17" s="33" t="s">
        <v>1730</v>
      </c>
      <c r="H17" s="34"/>
    </row>
    <row r="18" spans="2:8" s="29" customFormat="1" ht="32.25" customHeight="1">
      <c r="B18" s="118"/>
      <c r="C18" s="33" t="s">
        <v>1536</v>
      </c>
      <c r="D18" s="34"/>
      <c r="E18" s="33" t="s">
        <v>1587</v>
      </c>
      <c r="F18" s="34"/>
      <c r="G18" s="33" t="s">
        <v>1727</v>
      </c>
      <c r="H18" s="34"/>
    </row>
    <row r="19" spans="2:8" s="29" customFormat="1" ht="32.25" customHeight="1">
      <c r="B19" s="118"/>
      <c r="C19" s="33" t="s">
        <v>1728</v>
      </c>
      <c r="D19" s="34"/>
      <c r="E19" s="33" t="s">
        <v>1588</v>
      </c>
      <c r="F19" s="34"/>
      <c r="G19" s="33" t="s">
        <v>1592</v>
      </c>
      <c r="H19" s="67"/>
    </row>
    <row r="20" spans="2:8" s="29" customFormat="1" ht="50.25" customHeight="1">
      <c r="B20" s="118"/>
      <c r="C20" s="33" t="s">
        <v>1591</v>
      </c>
      <c r="D20" s="67"/>
      <c r="E20" s="33" t="s">
        <v>1728</v>
      </c>
      <c r="F20" s="34"/>
      <c r="G20" s="33" t="s">
        <v>1581</v>
      </c>
      <c r="H20" s="34" t="s">
        <v>1582</v>
      </c>
    </row>
    <row r="21" spans="2:8" s="29" customFormat="1" ht="32.25" customHeight="1">
      <c r="B21" s="118"/>
      <c r="C21" s="33" t="s">
        <v>1719</v>
      </c>
      <c r="D21" s="112"/>
      <c r="E21" s="112"/>
      <c r="F21" s="112"/>
      <c r="G21" s="112"/>
      <c r="H21" s="112"/>
    </row>
    <row r="22" spans="2:8" s="29" customFormat="1" ht="44.25" customHeight="1">
      <c r="B22" s="118"/>
      <c r="C22" s="33" t="s">
        <v>1720</v>
      </c>
      <c r="D22" s="124"/>
      <c r="E22" s="122"/>
      <c r="F22" s="122"/>
      <c r="G22" s="122"/>
      <c r="H22" s="123"/>
    </row>
    <row r="23" spans="2:8" s="29" customFormat="1" ht="54" customHeight="1">
      <c r="B23" s="119"/>
      <c r="C23" s="33" t="s">
        <v>1729</v>
      </c>
      <c r="D23" s="112"/>
      <c r="E23" s="112"/>
      <c r="F23" s="112"/>
      <c r="G23" s="112"/>
      <c r="H23" s="112"/>
    </row>
    <row r="24" spans="2:8" s="29" customFormat="1" ht="32.25" customHeight="1">
      <c r="B24" s="114" t="s">
        <v>1530</v>
      </c>
      <c r="C24" s="27" t="s">
        <v>1534</v>
      </c>
      <c r="D24" s="28"/>
      <c r="E24" s="27" t="s">
        <v>1534</v>
      </c>
      <c r="F24" s="28"/>
      <c r="G24" s="27" t="s">
        <v>1587</v>
      </c>
      <c r="H24" s="28"/>
    </row>
    <row r="25" spans="2:8" s="29" customFormat="1" ht="32.25" customHeight="1">
      <c r="B25" s="115"/>
      <c r="C25" s="27" t="s">
        <v>1535</v>
      </c>
      <c r="D25" s="28"/>
      <c r="E25" s="27" t="s">
        <v>1535</v>
      </c>
      <c r="F25" s="28"/>
      <c r="G25" s="30" t="s">
        <v>1718</v>
      </c>
      <c r="H25" s="28"/>
    </row>
    <row r="26" spans="2:8" s="29" customFormat="1" ht="32.25" customHeight="1">
      <c r="B26" s="115"/>
      <c r="C26" s="27" t="s">
        <v>1536</v>
      </c>
      <c r="D26" s="28"/>
      <c r="E26" s="27" t="s">
        <v>1587</v>
      </c>
      <c r="F26" s="28"/>
      <c r="G26" s="48" t="s">
        <v>1727</v>
      </c>
      <c r="H26" s="28"/>
    </row>
    <row r="27" spans="2:8" s="29" customFormat="1" ht="32.25" customHeight="1">
      <c r="B27" s="115"/>
      <c r="C27" s="48" t="s">
        <v>1728</v>
      </c>
      <c r="D27" s="28"/>
      <c r="E27" s="27" t="s">
        <v>1588</v>
      </c>
      <c r="F27" s="28"/>
      <c r="G27" s="27" t="s">
        <v>1592</v>
      </c>
      <c r="H27" s="68"/>
    </row>
    <row r="28" spans="2:8" s="29" customFormat="1" ht="52.5" customHeight="1">
      <c r="B28" s="115"/>
      <c r="C28" s="27" t="s">
        <v>1591</v>
      </c>
      <c r="D28" s="68"/>
      <c r="E28" s="48" t="s">
        <v>1728</v>
      </c>
      <c r="F28" s="31"/>
      <c r="G28" s="32" t="s">
        <v>1581</v>
      </c>
      <c r="H28" s="31" t="s">
        <v>1582</v>
      </c>
    </row>
    <row r="29" spans="2:8" s="29" customFormat="1" ht="32.25" customHeight="1">
      <c r="B29" s="115"/>
      <c r="C29" s="27" t="s">
        <v>1719</v>
      </c>
      <c r="D29" s="113"/>
      <c r="E29" s="113"/>
      <c r="F29" s="113"/>
      <c r="G29" s="113"/>
      <c r="H29" s="113"/>
    </row>
    <row r="30" spans="2:8" s="29" customFormat="1" ht="45" customHeight="1">
      <c r="B30" s="115"/>
      <c r="C30" s="27" t="s">
        <v>1720</v>
      </c>
      <c r="D30" s="121"/>
      <c r="E30" s="122"/>
      <c r="F30" s="122"/>
      <c r="G30" s="122"/>
      <c r="H30" s="123"/>
    </row>
    <row r="31" spans="2:8" s="29" customFormat="1" ht="59.25" customHeight="1">
      <c r="B31" s="116"/>
      <c r="C31" s="27" t="s">
        <v>1729</v>
      </c>
      <c r="D31" s="113"/>
      <c r="E31" s="113"/>
      <c r="F31" s="113"/>
      <c r="G31" s="113"/>
      <c r="H31" s="113"/>
    </row>
    <row r="32" spans="2:8" s="29" customFormat="1" ht="32.25" customHeight="1">
      <c r="B32" s="117" t="s">
        <v>1531</v>
      </c>
      <c r="C32" s="33" t="s">
        <v>1534</v>
      </c>
      <c r="D32" s="34"/>
      <c r="E32" s="33" t="s">
        <v>1534</v>
      </c>
      <c r="F32" s="34"/>
      <c r="G32" s="33" t="s">
        <v>1587</v>
      </c>
      <c r="H32" s="34"/>
    </row>
    <row r="33" spans="2:8" s="29" customFormat="1" ht="32.25" customHeight="1">
      <c r="B33" s="118"/>
      <c r="C33" s="33" t="s">
        <v>1535</v>
      </c>
      <c r="D33" s="34"/>
      <c r="E33" s="33" t="s">
        <v>1535</v>
      </c>
      <c r="F33" s="34"/>
      <c r="G33" s="33" t="s">
        <v>1718</v>
      </c>
      <c r="H33" s="34"/>
    </row>
    <row r="34" spans="2:8" s="29" customFormat="1" ht="32.25" customHeight="1">
      <c r="B34" s="118"/>
      <c r="C34" s="33" t="s">
        <v>1536</v>
      </c>
      <c r="D34" s="34"/>
      <c r="E34" s="33" t="s">
        <v>1587</v>
      </c>
      <c r="F34" s="34"/>
      <c r="G34" s="33" t="s">
        <v>1727</v>
      </c>
      <c r="H34" s="34"/>
    </row>
    <row r="35" spans="2:8" s="29" customFormat="1" ht="32.25" customHeight="1">
      <c r="B35" s="118"/>
      <c r="C35" s="33" t="s">
        <v>1728</v>
      </c>
      <c r="D35" s="34"/>
      <c r="E35" s="33" t="s">
        <v>1588</v>
      </c>
      <c r="F35" s="34"/>
      <c r="G35" s="33" t="s">
        <v>1592</v>
      </c>
      <c r="H35" s="67"/>
    </row>
    <row r="36" spans="2:8" s="29" customFormat="1" ht="52.5" customHeight="1">
      <c r="B36" s="118"/>
      <c r="C36" s="33" t="s">
        <v>1591</v>
      </c>
      <c r="D36" s="67"/>
      <c r="E36" s="33" t="s">
        <v>1728</v>
      </c>
      <c r="F36" s="34"/>
      <c r="G36" s="33" t="s">
        <v>1581</v>
      </c>
      <c r="H36" s="34" t="s">
        <v>1582</v>
      </c>
    </row>
    <row r="37" spans="2:8" s="29" customFormat="1" ht="32.25" customHeight="1">
      <c r="B37" s="118"/>
      <c r="C37" s="33" t="s">
        <v>1719</v>
      </c>
      <c r="D37" s="112"/>
      <c r="E37" s="112"/>
      <c r="F37" s="112"/>
      <c r="G37" s="112"/>
      <c r="H37" s="112"/>
    </row>
    <row r="38" spans="2:8" s="29" customFormat="1" ht="32.25" customHeight="1">
      <c r="B38" s="118"/>
      <c r="C38" s="33" t="s">
        <v>1720</v>
      </c>
      <c r="D38" s="124"/>
      <c r="E38" s="122"/>
      <c r="F38" s="122"/>
      <c r="G38" s="122"/>
      <c r="H38" s="123"/>
    </row>
    <row r="39" spans="2:8" s="29" customFormat="1" ht="56.25" customHeight="1">
      <c r="B39" s="119"/>
      <c r="C39" s="33" t="s">
        <v>1729</v>
      </c>
      <c r="D39" s="112"/>
      <c r="E39" s="112"/>
      <c r="F39" s="112"/>
      <c r="G39" s="112"/>
      <c r="H39" s="112"/>
    </row>
    <row r="40" spans="2:8" s="29" customFormat="1" ht="32.25" customHeight="1">
      <c r="B40" s="114" t="s">
        <v>1532</v>
      </c>
      <c r="C40" s="27" t="s">
        <v>1534</v>
      </c>
      <c r="D40" s="28"/>
      <c r="E40" s="27" t="s">
        <v>1534</v>
      </c>
      <c r="F40" s="28"/>
      <c r="G40" s="27" t="s">
        <v>1587</v>
      </c>
      <c r="H40" s="28"/>
    </row>
    <row r="41" spans="2:8" s="29" customFormat="1" ht="32.25" customHeight="1">
      <c r="B41" s="115"/>
      <c r="C41" s="27" t="s">
        <v>1535</v>
      </c>
      <c r="D41" s="28"/>
      <c r="E41" s="27" t="s">
        <v>1535</v>
      </c>
      <c r="F41" s="28"/>
      <c r="G41" s="30" t="s">
        <v>1718</v>
      </c>
      <c r="H41" s="28"/>
    </row>
    <row r="42" spans="2:8" s="29" customFormat="1" ht="32.25" customHeight="1">
      <c r="B42" s="115"/>
      <c r="C42" s="27" t="s">
        <v>1536</v>
      </c>
      <c r="D42" s="28"/>
      <c r="E42" s="27" t="s">
        <v>1587</v>
      </c>
      <c r="F42" s="28"/>
      <c r="G42" s="48" t="s">
        <v>1727</v>
      </c>
      <c r="H42" s="28"/>
    </row>
    <row r="43" spans="2:8" s="29" customFormat="1" ht="32.25" customHeight="1">
      <c r="B43" s="115"/>
      <c r="C43" s="48" t="s">
        <v>1728</v>
      </c>
      <c r="D43" s="28"/>
      <c r="E43" s="27" t="s">
        <v>1588</v>
      </c>
      <c r="F43" s="28"/>
      <c r="G43" s="27" t="s">
        <v>1592</v>
      </c>
      <c r="H43" s="68"/>
    </row>
    <row r="44" spans="2:8" s="29" customFormat="1" ht="48" customHeight="1">
      <c r="B44" s="115"/>
      <c r="C44" s="27" t="s">
        <v>1591</v>
      </c>
      <c r="D44" s="68"/>
      <c r="E44" s="48" t="s">
        <v>1728</v>
      </c>
      <c r="F44" s="31"/>
      <c r="G44" s="32" t="s">
        <v>1581</v>
      </c>
      <c r="H44" s="31" t="s">
        <v>1582</v>
      </c>
    </row>
    <row r="45" spans="2:8" s="29" customFormat="1" ht="32.25" customHeight="1">
      <c r="B45" s="115"/>
      <c r="C45" s="27" t="s">
        <v>1719</v>
      </c>
      <c r="D45" s="113"/>
      <c r="E45" s="113"/>
      <c r="F45" s="113"/>
      <c r="G45" s="113"/>
      <c r="H45" s="113"/>
    </row>
    <row r="46" spans="2:8" s="29" customFormat="1" ht="32.25" customHeight="1">
      <c r="B46" s="115"/>
      <c r="C46" s="27" t="s">
        <v>1720</v>
      </c>
      <c r="D46" s="121"/>
      <c r="E46" s="122"/>
      <c r="F46" s="122"/>
      <c r="G46" s="122"/>
      <c r="H46" s="123"/>
    </row>
    <row r="47" spans="2:8" s="29" customFormat="1" ht="66" customHeight="1">
      <c r="B47" s="116"/>
      <c r="C47" s="27" t="s">
        <v>1729</v>
      </c>
      <c r="D47" s="113"/>
      <c r="E47" s="113"/>
      <c r="F47" s="113"/>
      <c r="G47" s="113"/>
      <c r="H47" s="113"/>
    </row>
    <row r="48" spans="2:8" s="29" customFormat="1" ht="32.25" customHeight="1">
      <c r="B48" s="117" t="s">
        <v>1533</v>
      </c>
      <c r="C48" s="33" t="s">
        <v>1534</v>
      </c>
      <c r="D48" s="34"/>
      <c r="E48" s="33" t="s">
        <v>1534</v>
      </c>
      <c r="F48" s="34"/>
      <c r="G48" s="33" t="s">
        <v>1587</v>
      </c>
      <c r="H48" s="34"/>
    </row>
    <row r="49" spans="2:8" s="29" customFormat="1" ht="32.25" customHeight="1">
      <c r="B49" s="118"/>
      <c r="C49" s="33" t="s">
        <v>1535</v>
      </c>
      <c r="D49" s="34"/>
      <c r="E49" s="33" t="s">
        <v>1535</v>
      </c>
      <c r="F49" s="34"/>
      <c r="G49" s="33" t="s">
        <v>1718</v>
      </c>
      <c r="H49" s="34"/>
    </row>
    <row r="50" spans="2:8" s="29" customFormat="1" ht="32.25" customHeight="1">
      <c r="B50" s="118"/>
      <c r="C50" s="33" t="s">
        <v>1536</v>
      </c>
      <c r="D50" s="34"/>
      <c r="E50" s="33" t="s">
        <v>1587</v>
      </c>
      <c r="F50" s="34"/>
      <c r="G50" s="33" t="s">
        <v>1727</v>
      </c>
      <c r="H50" s="34"/>
    </row>
    <row r="51" spans="2:8" s="29" customFormat="1" ht="32.25" customHeight="1">
      <c r="B51" s="118"/>
      <c r="C51" s="33" t="s">
        <v>1728</v>
      </c>
      <c r="D51" s="34"/>
      <c r="E51" s="33" t="s">
        <v>1588</v>
      </c>
      <c r="F51" s="34"/>
      <c r="G51" s="33" t="s">
        <v>1592</v>
      </c>
      <c r="H51" s="67"/>
    </row>
    <row r="52" spans="2:8" s="29" customFormat="1" ht="51.75" customHeight="1">
      <c r="B52" s="118"/>
      <c r="C52" s="33" t="s">
        <v>1591</v>
      </c>
      <c r="D52" s="67"/>
      <c r="E52" s="33" t="s">
        <v>1728</v>
      </c>
      <c r="F52" s="34"/>
      <c r="G52" s="33" t="s">
        <v>1581</v>
      </c>
      <c r="H52" s="34" t="s">
        <v>1582</v>
      </c>
    </row>
    <row r="53" spans="2:8" s="29" customFormat="1" ht="32.25" customHeight="1">
      <c r="B53" s="118"/>
      <c r="C53" s="33" t="s">
        <v>1719</v>
      </c>
      <c r="D53" s="112"/>
      <c r="E53" s="112"/>
      <c r="F53" s="112"/>
      <c r="G53" s="112"/>
      <c r="H53" s="112"/>
    </row>
    <row r="54" spans="2:8" s="29" customFormat="1" ht="32.25" customHeight="1">
      <c r="B54" s="118"/>
      <c r="C54" s="33" t="s">
        <v>1720</v>
      </c>
      <c r="D54" s="124"/>
      <c r="E54" s="122"/>
      <c r="F54" s="122"/>
      <c r="G54" s="122"/>
      <c r="H54" s="123"/>
    </row>
    <row r="55" spans="2:8" s="29" customFormat="1" ht="54.75" customHeight="1">
      <c r="B55" s="119"/>
      <c r="C55" s="33" t="s">
        <v>1729</v>
      </c>
      <c r="D55" s="112"/>
      <c r="E55" s="112"/>
      <c r="F55" s="112"/>
      <c r="G55" s="112"/>
      <c r="H55" s="112"/>
    </row>
    <row r="56" spans="2:8" s="29" customFormat="1" ht="32.25" customHeight="1">
      <c r="B56" s="114" t="s">
        <v>1537</v>
      </c>
      <c r="C56" s="27" t="s">
        <v>1534</v>
      </c>
      <c r="D56" s="28"/>
      <c r="E56" s="27" t="s">
        <v>1534</v>
      </c>
      <c r="F56" s="28"/>
      <c r="G56" s="27" t="s">
        <v>1587</v>
      </c>
      <c r="H56" s="28"/>
    </row>
    <row r="57" spans="2:8" s="29" customFormat="1" ht="32.25" customHeight="1">
      <c r="B57" s="115"/>
      <c r="C57" s="27" t="s">
        <v>1535</v>
      </c>
      <c r="D57" s="28"/>
      <c r="E57" s="27" t="s">
        <v>1535</v>
      </c>
      <c r="F57" s="28"/>
      <c r="G57" s="30" t="s">
        <v>1718</v>
      </c>
      <c r="H57" s="28"/>
    </row>
    <row r="58" spans="2:8" s="29" customFormat="1" ht="32.25" customHeight="1">
      <c r="B58" s="115"/>
      <c r="C58" s="27" t="s">
        <v>1536</v>
      </c>
      <c r="D58" s="28"/>
      <c r="E58" s="27" t="s">
        <v>1587</v>
      </c>
      <c r="F58" s="28"/>
      <c r="G58" s="48" t="s">
        <v>1727</v>
      </c>
      <c r="H58" s="28"/>
    </row>
    <row r="59" spans="2:8" s="29" customFormat="1" ht="32.25" customHeight="1">
      <c r="B59" s="115"/>
      <c r="C59" s="48" t="s">
        <v>1728</v>
      </c>
      <c r="D59" s="28"/>
      <c r="E59" s="27" t="s">
        <v>1588</v>
      </c>
      <c r="F59" s="28"/>
      <c r="G59" s="27" t="s">
        <v>1592</v>
      </c>
      <c r="H59" s="68"/>
    </row>
    <row r="60" spans="2:8" s="29" customFormat="1" ht="48.75" customHeight="1">
      <c r="B60" s="115"/>
      <c r="C60" s="27" t="s">
        <v>1591</v>
      </c>
      <c r="D60" s="68"/>
      <c r="E60" s="48" t="s">
        <v>1728</v>
      </c>
      <c r="F60" s="31"/>
      <c r="G60" s="32" t="s">
        <v>1581</v>
      </c>
      <c r="H60" s="31" t="s">
        <v>1582</v>
      </c>
    </row>
    <row r="61" spans="2:8" s="29" customFormat="1" ht="32.25" customHeight="1">
      <c r="B61" s="115"/>
      <c r="C61" s="27" t="s">
        <v>1719</v>
      </c>
      <c r="D61" s="113"/>
      <c r="E61" s="113"/>
      <c r="F61" s="113"/>
      <c r="G61" s="113"/>
      <c r="H61" s="113"/>
    </row>
    <row r="62" spans="2:8" s="29" customFormat="1" ht="32.25" customHeight="1">
      <c r="B62" s="115"/>
      <c r="C62" s="27" t="s">
        <v>1720</v>
      </c>
      <c r="D62" s="121"/>
      <c r="E62" s="122"/>
      <c r="F62" s="122"/>
      <c r="G62" s="122"/>
      <c r="H62" s="123"/>
    </row>
    <row r="63" spans="2:8" s="29" customFormat="1" ht="58.5" customHeight="1">
      <c r="B63" s="116"/>
      <c r="C63" s="27" t="s">
        <v>1729</v>
      </c>
      <c r="D63" s="113"/>
      <c r="E63" s="113"/>
      <c r="F63" s="113"/>
      <c r="G63" s="113"/>
      <c r="H63" s="113"/>
    </row>
    <row r="64" spans="2:8" s="29" customFormat="1" ht="32.25" customHeight="1">
      <c r="B64" s="117" t="s">
        <v>1538</v>
      </c>
      <c r="C64" s="33" t="s">
        <v>1534</v>
      </c>
      <c r="D64" s="34"/>
      <c r="E64" s="33" t="s">
        <v>1534</v>
      </c>
      <c r="F64" s="34"/>
      <c r="G64" s="33" t="s">
        <v>1587</v>
      </c>
      <c r="H64" s="34"/>
    </row>
    <row r="65" spans="2:8" s="29" customFormat="1" ht="32.25" customHeight="1">
      <c r="B65" s="118"/>
      <c r="C65" s="33" t="s">
        <v>1535</v>
      </c>
      <c r="D65" s="34"/>
      <c r="E65" s="33" t="s">
        <v>1535</v>
      </c>
      <c r="F65" s="34"/>
      <c r="G65" s="33" t="s">
        <v>1718</v>
      </c>
      <c r="H65" s="34"/>
    </row>
    <row r="66" spans="2:8" s="29" customFormat="1" ht="32.25" customHeight="1">
      <c r="B66" s="118"/>
      <c r="C66" s="33" t="s">
        <v>1536</v>
      </c>
      <c r="D66" s="34"/>
      <c r="E66" s="33" t="s">
        <v>1587</v>
      </c>
      <c r="F66" s="34"/>
      <c r="G66" s="33" t="s">
        <v>1727</v>
      </c>
      <c r="H66" s="34"/>
    </row>
    <row r="67" spans="2:8" s="29" customFormat="1" ht="32.25" customHeight="1">
      <c r="B67" s="118"/>
      <c r="C67" s="33" t="s">
        <v>1728</v>
      </c>
      <c r="D67" s="34"/>
      <c r="E67" s="33" t="s">
        <v>1588</v>
      </c>
      <c r="F67" s="34"/>
      <c r="G67" s="33" t="s">
        <v>1592</v>
      </c>
      <c r="H67" s="67"/>
    </row>
    <row r="68" spans="2:8" s="29" customFormat="1" ht="51" customHeight="1">
      <c r="B68" s="118"/>
      <c r="C68" s="33" t="s">
        <v>1591</v>
      </c>
      <c r="D68" s="67"/>
      <c r="E68" s="33" t="s">
        <v>1728</v>
      </c>
      <c r="F68" s="34"/>
      <c r="G68" s="33" t="s">
        <v>1581</v>
      </c>
      <c r="H68" s="34" t="s">
        <v>1582</v>
      </c>
    </row>
    <row r="69" spans="2:8" s="29" customFormat="1" ht="32.25" customHeight="1">
      <c r="B69" s="118"/>
      <c r="C69" s="33" t="s">
        <v>1719</v>
      </c>
      <c r="D69" s="112"/>
      <c r="E69" s="112"/>
      <c r="F69" s="112"/>
      <c r="G69" s="112"/>
      <c r="H69" s="112"/>
    </row>
    <row r="70" spans="2:8" s="29" customFormat="1" ht="32.25" customHeight="1">
      <c r="B70" s="118"/>
      <c r="C70" s="33" t="s">
        <v>1720</v>
      </c>
      <c r="D70" s="124"/>
      <c r="E70" s="122"/>
      <c r="F70" s="122"/>
      <c r="G70" s="122"/>
      <c r="H70" s="123"/>
    </row>
    <row r="71" spans="2:8" s="29" customFormat="1" ht="52.5" customHeight="1">
      <c r="B71" s="119"/>
      <c r="C71" s="33" t="s">
        <v>1729</v>
      </c>
      <c r="D71" s="112"/>
      <c r="E71" s="112"/>
      <c r="F71" s="112"/>
      <c r="G71" s="112"/>
      <c r="H71" s="112"/>
    </row>
    <row r="72" spans="2:8" s="29" customFormat="1" ht="32.25" customHeight="1">
      <c r="B72" s="114" t="s">
        <v>1539</v>
      </c>
      <c r="C72" s="27" t="s">
        <v>1534</v>
      </c>
      <c r="D72" s="28"/>
      <c r="E72" s="27" t="s">
        <v>1534</v>
      </c>
      <c r="F72" s="28"/>
      <c r="G72" s="27" t="s">
        <v>1587</v>
      </c>
      <c r="H72" s="28"/>
    </row>
    <row r="73" spans="2:8" s="29" customFormat="1" ht="32.25" customHeight="1">
      <c r="B73" s="115"/>
      <c r="C73" s="27" t="s">
        <v>1535</v>
      </c>
      <c r="D73" s="28"/>
      <c r="E73" s="27" t="s">
        <v>1535</v>
      </c>
      <c r="F73" s="28"/>
      <c r="G73" s="30" t="s">
        <v>1718</v>
      </c>
      <c r="H73" s="28"/>
    </row>
    <row r="74" spans="2:8" s="29" customFormat="1" ht="32.25" customHeight="1">
      <c r="B74" s="115"/>
      <c r="C74" s="27" t="s">
        <v>1536</v>
      </c>
      <c r="D74" s="28"/>
      <c r="E74" s="27" t="s">
        <v>1587</v>
      </c>
      <c r="F74" s="28"/>
      <c r="G74" s="48" t="s">
        <v>1727</v>
      </c>
      <c r="H74" s="28"/>
    </row>
    <row r="75" spans="2:8" s="29" customFormat="1" ht="32.25" customHeight="1">
      <c r="B75" s="115"/>
      <c r="C75" s="48" t="s">
        <v>1728</v>
      </c>
      <c r="D75" s="28"/>
      <c r="E75" s="27" t="s">
        <v>1588</v>
      </c>
      <c r="F75" s="28"/>
      <c r="G75" s="27" t="s">
        <v>1592</v>
      </c>
      <c r="H75" s="68"/>
    </row>
    <row r="76" spans="2:8" s="29" customFormat="1" ht="52.5" customHeight="1">
      <c r="B76" s="115"/>
      <c r="C76" s="27" t="s">
        <v>1591</v>
      </c>
      <c r="D76" s="68"/>
      <c r="E76" s="48" t="s">
        <v>1728</v>
      </c>
      <c r="F76" s="31"/>
      <c r="G76" s="32" t="s">
        <v>1581</v>
      </c>
      <c r="H76" s="31" t="s">
        <v>1582</v>
      </c>
    </row>
    <row r="77" spans="2:8" s="29" customFormat="1" ht="32.25" customHeight="1">
      <c r="B77" s="115"/>
      <c r="C77" s="27" t="s">
        <v>1719</v>
      </c>
      <c r="D77" s="113"/>
      <c r="E77" s="113"/>
      <c r="F77" s="113"/>
      <c r="G77" s="113"/>
      <c r="H77" s="113"/>
    </row>
    <row r="78" spans="2:8" s="29" customFormat="1" ht="32.25" customHeight="1">
      <c r="B78" s="115"/>
      <c r="C78" s="27" t="s">
        <v>1720</v>
      </c>
      <c r="D78" s="121"/>
      <c r="E78" s="122"/>
      <c r="F78" s="122"/>
      <c r="G78" s="122"/>
      <c r="H78" s="123"/>
    </row>
    <row r="79" spans="2:8" s="29" customFormat="1" ht="57" customHeight="1">
      <c r="B79" s="116"/>
      <c r="C79" s="27" t="s">
        <v>1729</v>
      </c>
      <c r="D79" s="113"/>
      <c r="E79" s="113"/>
      <c r="F79" s="113"/>
      <c r="G79" s="113"/>
      <c r="H79" s="113"/>
    </row>
    <row r="80" spans="2:8" s="29" customFormat="1" ht="32.25" customHeight="1">
      <c r="B80" s="117" t="s">
        <v>1540</v>
      </c>
      <c r="C80" s="33" t="s">
        <v>1534</v>
      </c>
      <c r="D80" s="34"/>
      <c r="E80" s="33" t="s">
        <v>1534</v>
      </c>
      <c r="F80" s="34"/>
      <c r="G80" s="33" t="s">
        <v>1587</v>
      </c>
      <c r="H80" s="34"/>
    </row>
    <row r="81" spans="2:8" s="29" customFormat="1" ht="32.25" customHeight="1">
      <c r="B81" s="118"/>
      <c r="C81" s="33" t="s">
        <v>1535</v>
      </c>
      <c r="D81" s="34"/>
      <c r="E81" s="33" t="s">
        <v>1535</v>
      </c>
      <c r="F81" s="34"/>
      <c r="G81" s="33" t="s">
        <v>1718</v>
      </c>
      <c r="H81" s="34"/>
    </row>
    <row r="82" spans="2:8" s="29" customFormat="1" ht="32.25" customHeight="1">
      <c r="B82" s="118"/>
      <c r="C82" s="33" t="s">
        <v>1536</v>
      </c>
      <c r="D82" s="34"/>
      <c r="E82" s="33" t="s">
        <v>1587</v>
      </c>
      <c r="F82" s="34"/>
      <c r="G82" s="33" t="s">
        <v>1727</v>
      </c>
      <c r="H82" s="34"/>
    </row>
    <row r="83" spans="2:8" s="29" customFormat="1" ht="32.25" customHeight="1">
      <c r="B83" s="118"/>
      <c r="C83" s="33" t="s">
        <v>1728</v>
      </c>
      <c r="D83" s="34"/>
      <c r="E83" s="33" t="s">
        <v>1588</v>
      </c>
      <c r="F83" s="34"/>
      <c r="G83" s="33" t="s">
        <v>1592</v>
      </c>
      <c r="H83" s="67"/>
    </row>
    <row r="84" spans="2:8" s="29" customFormat="1" ht="51.75" customHeight="1">
      <c r="B84" s="118"/>
      <c r="C84" s="33" t="s">
        <v>1591</v>
      </c>
      <c r="D84" s="67"/>
      <c r="E84" s="33" t="s">
        <v>1728</v>
      </c>
      <c r="F84" s="34"/>
      <c r="G84" s="33" t="s">
        <v>1581</v>
      </c>
      <c r="H84" s="34" t="s">
        <v>1582</v>
      </c>
    </row>
    <row r="85" spans="2:8" s="29" customFormat="1" ht="32.25" customHeight="1">
      <c r="B85" s="118"/>
      <c r="C85" s="33" t="s">
        <v>1719</v>
      </c>
      <c r="D85" s="112"/>
      <c r="E85" s="112"/>
      <c r="F85" s="112"/>
      <c r="G85" s="112"/>
      <c r="H85" s="112"/>
    </row>
    <row r="86" spans="2:8" s="29" customFormat="1" ht="32.25" customHeight="1">
      <c r="B86" s="118"/>
      <c r="C86" s="33" t="s">
        <v>1720</v>
      </c>
      <c r="D86" s="124"/>
      <c r="E86" s="122"/>
      <c r="F86" s="122"/>
      <c r="G86" s="122"/>
      <c r="H86" s="123"/>
    </row>
    <row r="87" spans="2:8" s="29" customFormat="1" ht="56.25" customHeight="1">
      <c r="B87" s="119"/>
      <c r="C87" s="33" t="s">
        <v>1729</v>
      </c>
      <c r="D87" s="112"/>
      <c r="E87" s="112"/>
      <c r="F87" s="112"/>
      <c r="G87" s="112"/>
      <c r="H87" s="112"/>
    </row>
    <row r="88" spans="2:8" s="29" customFormat="1" ht="32.25" customHeight="1">
      <c r="B88" s="114" t="s">
        <v>1541</v>
      </c>
      <c r="C88" s="27" t="s">
        <v>1534</v>
      </c>
      <c r="D88" s="28"/>
      <c r="E88" s="27" t="s">
        <v>1534</v>
      </c>
      <c r="F88" s="28"/>
      <c r="G88" s="27" t="s">
        <v>1587</v>
      </c>
      <c r="H88" s="28"/>
    </row>
    <row r="89" spans="2:8" s="29" customFormat="1" ht="32.25" customHeight="1">
      <c r="B89" s="115"/>
      <c r="C89" s="27" t="s">
        <v>1535</v>
      </c>
      <c r="D89" s="28"/>
      <c r="E89" s="27" t="s">
        <v>1535</v>
      </c>
      <c r="F89" s="28"/>
      <c r="G89" s="30" t="s">
        <v>1718</v>
      </c>
      <c r="H89" s="28"/>
    </row>
    <row r="90" spans="2:8" s="29" customFormat="1" ht="32.25" customHeight="1">
      <c r="B90" s="115"/>
      <c r="C90" s="27" t="s">
        <v>1536</v>
      </c>
      <c r="D90" s="28"/>
      <c r="E90" s="27" t="s">
        <v>1587</v>
      </c>
      <c r="F90" s="28"/>
      <c r="G90" s="48" t="s">
        <v>1727</v>
      </c>
      <c r="H90" s="28"/>
    </row>
    <row r="91" spans="2:8" s="29" customFormat="1" ht="32.25" customHeight="1">
      <c r="B91" s="115"/>
      <c r="C91" s="48" t="s">
        <v>1728</v>
      </c>
      <c r="D91" s="28"/>
      <c r="E91" s="27" t="s">
        <v>1588</v>
      </c>
      <c r="F91" s="28"/>
      <c r="G91" s="27" t="s">
        <v>1592</v>
      </c>
      <c r="H91" s="68"/>
    </row>
    <row r="92" spans="2:8" s="29" customFormat="1" ht="49.5" customHeight="1">
      <c r="B92" s="115"/>
      <c r="C92" s="27" t="s">
        <v>1591</v>
      </c>
      <c r="D92" s="68"/>
      <c r="E92" s="48" t="s">
        <v>1728</v>
      </c>
      <c r="F92" s="31"/>
      <c r="G92" s="32" t="s">
        <v>1581</v>
      </c>
      <c r="H92" s="31" t="s">
        <v>1582</v>
      </c>
    </row>
    <row r="93" spans="2:8" s="29" customFormat="1" ht="32.25" customHeight="1">
      <c r="B93" s="115"/>
      <c r="C93" s="27" t="s">
        <v>1719</v>
      </c>
      <c r="D93" s="113"/>
      <c r="E93" s="113"/>
      <c r="F93" s="113"/>
      <c r="G93" s="113"/>
      <c r="H93" s="113"/>
    </row>
    <row r="94" spans="2:8" s="29" customFormat="1" ht="32.25" customHeight="1">
      <c r="B94" s="115"/>
      <c r="C94" s="27" t="s">
        <v>1720</v>
      </c>
      <c r="D94" s="113"/>
      <c r="E94" s="113"/>
      <c r="F94" s="113"/>
      <c r="G94" s="113"/>
      <c r="H94" s="113"/>
    </row>
    <row r="95" spans="2:8" s="29" customFormat="1" ht="52.9" customHeight="1">
      <c r="B95" s="116"/>
      <c r="C95" s="27" t="s">
        <v>1729</v>
      </c>
      <c r="D95" s="113"/>
      <c r="E95" s="113"/>
      <c r="F95" s="113"/>
      <c r="G95" s="113"/>
      <c r="H95" s="113"/>
    </row>
    <row r="96" spans="2:8" s="29" customFormat="1" ht="32.25" customHeight="1">
      <c r="B96" s="117" t="s">
        <v>1542</v>
      </c>
      <c r="C96" s="33" t="s">
        <v>1534</v>
      </c>
      <c r="D96" s="34"/>
      <c r="E96" s="33" t="s">
        <v>1534</v>
      </c>
      <c r="F96" s="34"/>
      <c r="G96" s="33" t="s">
        <v>1587</v>
      </c>
      <c r="H96" s="34"/>
    </row>
    <row r="97" spans="2:8" s="29" customFormat="1" ht="32.25" customHeight="1">
      <c r="B97" s="118"/>
      <c r="C97" s="33" t="s">
        <v>1535</v>
      </c>
      <c r="D97" s="34"/>
      <c r="E97" s="33" t="s">
        <v>1535</v>
      </c>
      <c r="F97" s="34"/>
      <c r="G97" s="33" t="s">
        <v>1718</v>
      </c>
      <c r="H97" s="34"/>
    </row>
    <row r="98" spans="2:8" s="29" customFormat="1" ht="32.25" customHeight="1">
      <c r="B98" s="118"/>
      <c r="C98" s="33" t="s">
        <v>1536</v>
      </c>
      <c r="D98" s="34"/>
      <c r="E98" s="33" t="s">
        <v>1587</v>
      </c>
      <c r="F98" s="34"/>
      <c r="G98" s="33" t="s">
        <v>1727</v>
      </c>
      <c r="H98" s="34"/>
    </row>
    <row r="99" spans="2:8" s="29" customFormat="1" ht="32.25" customHeight="1">
      <c r="B99" s="118"/>
      <c r="C99" s="33" t="s">
        <v>1728</v>
      </c>
      <c r="D99" s="34"/>
      <c r="E99" s="33" t="s">
        <v>1588</v>
      </c>
      <c r="F99" s="34"/>
      <c r="G99" s="33" t="s">
        <v>1592</v>
      </c>
      <c r="H99" s="67"/>
    </row>
    <row r="100" spans="2:8" s="29" customFormat="1" ht="47.45" customHeight="1">
      <c r="B100" s="118"/>
      <c r="C100" s="33" t="s">
        <v>1591</v>
      </c>
      <c r="D100" s="67"/>
      <c r="E100" s="33" t="s">
        <v>1728</v>
      </c>
      <c r="F100" s="34"/>
      <c r="G100" s="33" t="s">
        <v>1581</v>
      </c>
      <c r="H100" s="34" t="s">
        <v>1582</v>
      </c>
    </row>
    <row r="101" spans="2:8" s="29" customFormat="1" ht="34.9" customHeight="1">
      <c r="B101" s="118"/>
      <c r="C101" s="33" t="s">
        <v>1719</v>
      </c>
      <c r="D101" s="112"/>
      <c r="E101" s="112"/>
      <c r="F101" s="112"/>
      <c r="G101" s="112"/>
      <c r="H101" s="112"/>
    </row>
    <row r="102" spans="2:8" s="29" customFormat="1" ht="32.25" customHeight="1">
      <c r="B102" s="118"/>
      <c r="C102" s="33" t="s">
        <v>1720</v>
      </c>
      <c r="D102" s="112"/>
      <c r="E102" s="112"/>
      <c r="F102" s="112"/>
      <c r="G102" s="112"/>
      <c r="H102" s="112"/>
    </row>
    <row r="103" spans="2:8" s="29" customFormat="1" ht="50.45" customHeight="1">
      <c r="B103" s="119"/>
      <c r="C103" s="33" t="s">
        <v>1729</v>
      </c>
      <c r="D103" s="112"/>
      <c r="E103" s="112"/>
      <c r="F103" s="112"/>
      <c r="G103" s="112"/>
      <c r="H103" s="112"/>
    </row>
    <row r="104" spans="2:8" s="29" customFormat="1" ht="32.25" customHeight="1">
      <c r="B104" s="114" t="s">
        <v>1543</v>
      </c>
      <c r="C104" s="27" t="s">
        <v>1534</v>
      </c>
      <c r="D104" s="28"/>
      <c r="E104" s="27" t="s">
        <v>1534</v>
      </c>
      <c r="F104" s="28"/>
      <c r="G104" s="27" t="s">
        <v>1587</v>
      </c>
      <c r="H104" s="28"/>
    </row>
    <row r="105" spans="2:8" s="29" customFormat="1" ht="32.25" customHeight="1">
      <c r="B105" s="115"/>
      <c r="C105" s="27" t="s">
        <v>1535</v>
      </c>
      <c r="D105" s="28"/>
      <c r="E105" s="27" t="s">
        <v>1535</v>
      </c>
      <c r="F105" s="28"/>
      <c r="G105" s="30" t="s">
        <v>1718</v>
      </c>
      <c r="H105" s="28"/>
    </row>
    <row r="106" spans="2:8" s="29" customFormat="1" ht="32.25" customHeight="1">
      <c r="B106" s="115"/>
      <c r="C106" s="27" t="s">
        <v>1536</v>
      </c>
      <c r="D106" s="28"/>
      <c r="E106" s="27" t="s">
        <v>1587</v>
      </c>
      <c r="F106" s="28"/>
      <c r="G106" s="27" t="s">
        <v>1727</v>
      </c>
      <c r="H106" s="28"/>
    </row>
    <row r="107" spans="2:8" s="29" customFormat="1" ht="32.25" customHeight="1">
      <c r="B107" s="115"/>
      <c r="C107" s="27" t="s">
        <v>1728</v>
      </c>
      <c r="D107" s="28"/>
      <c r="E107" s="27" t="s">
        <v>1588</v>
      </c>
      <c r="F107" s="28"/>
      <c r="G107" s="27" t="s">
        <v>1592</v>
      </c>
      <c r="H107" s="68"/>
    </row>
    <row r="108" spans="2:8" s="29" customFormat="1" ht="48.75" customHeight="1">
      <c r="B108" s="115"/>
      <c r="C108" s="27" t="s">
        <v>1591</v>
      </c>
      <c r="D108" s="68"/>
      <c r="E108" s="27" t="s">
        <v>1728</v>
      </c>
      <c r="F108" s="31"/>
      <c r="G108" s="32" t="s">
        <v>1581</v>
      </c>
      <c r="H108" s="31" t="s">
        <v>1582</v>
      </c>
    </row>
    <row r="109" spans="2:8" s="29" customFormat="1" ht="32.25" customHeight="1">
      <c r="B109" s="115"/>
      <c r="C109" s="27" t="s">
        <v>1719</v>
      </c>
      <c r="D109" s="113"/>
      <c r="E109" s="113"/>
      <c r="F109" s="113"/>
      <c r="G109" s="113"/>
      <c r="H109" s="113"/>
    </row>
    <row r="110" spans="2:8" s="29" customFormat="1" ht="32.25" customHeight="1">
      <c r="B110" s="115"/>
      <c r="C110" s="27" t="s">
        <v>1720</v>
      </c>
      <c r="D110" s="113"/>
      <c r="E110" s="113"/>
      <c r="F110" s="113"/>
      <c r="G110" s="113"/>
      <c r="H110" s="113"/>
    </row>
    <row r="111" spans="2:8" s="29" customFormat="1" ht="52.9" customHeight="1">
      <c r="B111" s="116"/>
      <c r="C111" s="27" t="s">
        <v>1729</v>
      </c>
      <c r="D111" s="113"/>
      <c r="E111" s="113"/>
      <c r="F111" s="113"/>
      <c r="G111" s="113"/>
      <c r="H111" s="113"/>
    </row>
    <row r="112" spans="2:8" s="29" customFormat="1" ht="32.25" customHeight="1">
      <c r="B112" s="117" t="s">
        <v>1544</v>
      </c>
      <c r="C112" s="33" t="s">
        <v>1534</v>
      </c>
      <c r="D112" s="34"/>
      <c r="E112" s="33" t="s">
        <v>1534</v>
      </c>
      <c r="F112" s="34"/>
      <c r="G112" s="33" t="s">
        <v>1587</v>
      </c>
      <c r="H112" s="34"/>
    </row>
    <row r="113" spans="2:8" s="29" customFormat="1" ht="32.25" customHeight="1">
      <c r="B113" s="118"/>
      <c r="C113" s="33" t="s">
        <v>1535</v>
      </c>
      <c r="D113" s="34"/>
      <c r="E113" s="33" t="s">
        <v>1535</v>
      </c>
      <c r="F113" s="34"/>
      <c r="G113" s="33" t="s">
        <v>1718</v>
      </c>
      <c r="H113" s="34"/>
    </row>
    <row r="114" spans="2:8" s="29" customFormat="1" ht="32.25" customHeight="1">
      <c r="B114" s="118"/>
      <c r="C114" s="33" t="s">
        <v>1536</v>
      </c>
      <c r="D114" s="34"/>
      <c r="E114" s="33" t="s">
        <v>1587</v>
      </c>
      <c r="F114" s="34"/>
      <c r="G114" s="33" t="s">
        <v>1727</v>
      </c>
      <c r="H114" s="34"/>
    </row>
    <row r="115" spans="2:8" s="29" customFormat="1" ht="34.9" customHeight="1">
      <c r="B115" s="118"/>
      <c r="C115" s="33" t="s">
        <v>1728</v>
      </c>
      <c r="D115" s="34"/>
      <c r="E115" s="33" t="s">
        <v>1588</v>
      </c>
      <c r="F115" s="34"/>
      <c r="G115" s="33" t="s">
        <v>1592</v>
      </c>
      <c r="H115" s="67"/>
    </row>
    <row r="116" spans="2:8" s="29" customFormat="1" ht="48" customHeight="1">
      <c r="B116" s="118"/>
      <c r="C116" s="33" t="s">
        <v>1591</v>
      </c>
      <c r="D116" s="67"/>
      <c r="E116" s="33" t="s">
        <v>1728</v>
      </c>
      <c r="F116" s="34"/>
      <c r="G116" s="33" t="s">
        <v>1581</v>
      </c>
      <c r="H116" s="34" t="s">
        <v>1582</v>
      </c>
    </row>
    <row r="117" spans="2:8" s="29" customFormat="1" ht="32.25" customHeight="1">
      <c r="B117" s="118"/>
      <c r="C117" s="33" t="s">
        <v>1719</v>
      </c>
      <c r="D117" s="112"/>
      <c r="E117" s="112"/>
      <c r="F117" s="112"/>
      <c r="G117" s="112"/>
      <c r="H117" s="112"/>
    </row>
    <row r="118" spans="2:8" s="29" customFormat="1" ht="32.25" customHeight="1">
      <c r="B118" s="118"/>
      <c r="C118" s="33" t="s">
        <v>1720</v>
      </c>
      <c r="D118" s="112"/>
      <c r="E118" s="112"/>
      <c r="F118" s="112"/>
      <c r="G118" s="112"/>
      <c r="H118" s="112"/>
    </row>
    <row r="119" spans="2:8" s="29" customFormat="1" ht="52.15" customHeight="1">
      <c r="B119" s="119"/>
      <c r="C119" s="33" t="s">
        <v>1729</v>
      </c>
      <c r="D119" s="112"/>
      <c r="E119" s="112"/>
      <c r="F119" s="112"/>
      <c r="G119" s="112"/>
      <c r="H119" s="112"/>
    </row>
    <row r="120" spans="2:8" s="29" customFormat="1" ht="32.25" customHeight="1">
      <c r="B120" s="114" t="s">
        <v>1545</v>
      </c>
      <c r="C120" s="27" t="s">
        <v>1534</v>
      </c>
      <c r="D120" s="28"/>
      <c r="E120" s="27" t="s">
        <v>1534</v>
      </c>
      <c r="F120" s="28"/>
      <c r="G120" s="27" t="s">
        <v>1587</v>
      </c>
      <c r="H120" s="28"/>
    </row>
    <row r="121" spans="2:8" s="29" customFormat="1" ht="32.25" customHeight="1">
      <c r="B121" s="115"/>
      <c r="C121" s="27" t="s">
        <v>1535</v>
      </c>
      <c r="D121" s="28"/>
      <c r="E121" s="27" t="s">
        <v>1535</v>
      </c>
      <c r="F121" s="28"/>
      <c r="G121" s="30" t="s">
        <v>1718</v>
      </c>
      <c r="H121" s="28"/>
    </row>
    <row r="122" spans="2:8" s="29" customFormat="1" ht="32.25" customHeight="1">
      <c r="B122" s="115"/>
      <c r="C122" s="27" t="s">
        <v>1536</v>
      </c>
      <c r="D122" s="28"/>
      <c r="E122" s="27" t="s">
        <v>1587</v>
      </c>
      <c r="F122" s="28"/>
      <c r="G122" s="27" t="s">
        <v>1727</v>
      </c>
      <c r="H122" s="28"/>
    </row>
    <row r="123" spans="2:8" s="29" customFormat="1" ht="32.25" customHeight="1">
      <c r="B123" s="115"/>
      <c r="C123" s="27" t="s">
        <v>1728</v>
      </c>
      <c r="D123" s="28"/>
      <c r="E123" s="27" t="s">
        <v>1588</v>
      </c>
      <c r="F123" s="28"/>
      <c r="G123" s="27" t="s">
        <v>1592</v>
      </c>
      <c r="H123" s="68"/>
    </row>
    <row r="124" spans="2:8" s="29" customFormat="1" ht="48.75" customHeight="1">
      <c r="B124" s="115"/>
      <c r="C124" s="27" t="s">
        <v>1591</v>
      </c>
      <c r="D124" s="68"/>
      <c r="E124" s="27" t="s">
        <v>1728</v>
      </c>
      <c r="F124" s="31"/>
      <c r="G124" s="32" t="s">
        <v>1581</v>
      </c>
      <c r="H124" s="31" t="s">
        <v>1582</v>
      </c>
    </row>
    <row r="125" spans="2:8" s="29" customFormat="1" ht="32.25" customHeight="1">
      <c r="B125" s="115"/>
      <c r="C125" s="27" t="s">
        <v>1719</v>
      </c>
      <c r="D125" s="113"/>
      <c r="E125" s="113"/>
      <c r="F125" s="113"/>
      <c r="G125" s="113"/>
      <c r="H125" s="113"/>
    </row>
    <row r="126" spans="2:8" s="29" customFormat="1" ht="32.25" customHeight="1">
      <c r="B126" s="115"/>
      <c r="C126" s="27" t="s">
        <v>1720</v>
      </c>
      <c r="D126" s="113"/>
      <c r="E126" s="113"/>
      <c r="F126" s="113"/>
      <c r="G126" s="113"/>
      <c r="H126" s="113"/>
    </row>
    <row r="127" spans="2:8" s="29" customFormat="1" ht="56.45" customHeight="1">
      <c r="B127" s="116"/>
      <c r="C127" s="27" t="s">
        <v>1729</v>
      </c>
      <c r="D127" s="113"/>
      <c r="E127" s="113"/>
      <c r="F127" s="113"/>
      <c r="G127" s="113"/>
      <c r="H127" s="113"/>
    </row>
    <row r="128" spans="2:8" s="29" customFormat="1" ht="32.25" customHeight="1">
      <c r="B128" s="117" t="s">
        <v>1546</v>
      </c>
      <c r="C128" s="33" t="s">
        <v>1534</v>
      </c>
      <c r="D128" s="34"/>
      <c r="E128" s="33" t="s">
        <v>1534</v>
      </c>
      <c r="F128" s="34"/>
      <c r="G128" s="33" t="s">
        <v>1587</v>
      </c>
      <c r="H128" s="34"/>
    </row>
    <row r="129" spans="2:8" s="29" customFormat="1" ht="32.25" customHeight="1">
      <c r="B129" s="118"/>
      <c r="C129" s="33" t="s">
        <v>1535</v>
      </c>
      <c r="D129" s="34"/>
      <c r="E129" s="33" t="s">
        <v>1535</v>
      </c>
      <c r="F129" s="34"/>
      <c r="G129" s="33" t="s">
        <v>1718</v>
      </c>
      <c r="H129" s="34"/>
    </row>
    <row r="130" spans="2:8" s="29" customFormat="1" ht="32.25" customHeight="1">
      <c r="B130" s="118"/>
      <c r="C130" s="33" t="s">
        <v>1536</v>
      </c>
      <c r="D130" s="34"/>
      <c r="E130" s="33" t="s">
        <v>1587</v>
      </c>
      <c r="F130" s="34"/>
      <c r="G130" s="33" t="s">
        <v>1727</v>
      </c>
      <c r="H130" s="34"/>
    </row>
    <row r="131" spans="2:8" s="29" customFormat="1" ht="32.25" customHeight="1">
      <c r="B131" s="118"/>
      <c r="C131" s="33" t="s">
        <v>1728</v>
      </c>
      <c r="D131" s="34"/>
      <c r="E131" s="33" t="s">
        <v>1588</v>
      </c>
      <c r="F131" s="34"/>
      <c r="G131" s="33" t="s">
        <v>1592</v>
      </c>
      <c r="H131" s="67"/>
    </row>
    <row r="132" spans="2:8" s="29" customFormat="1" ht="46.9" customHeight="1">
      <c r="B132" s="118"/>
      <c r="C132" s="33" t="s">
        <v>1591</v>
      </c>
      <c r="D132" s="67"/>
      <c r="E132" s="33" t="s">
        <v>1728</v>
      </c>
      <c r="F132" s="34"/>
      <c r="G132" s="33" t="s">
        <v>1581</v>
      </c>
      <c r="H132" s="34" t="s">
        <v>1582</v>
      </c>
    </row>
    <row r="133" spans="2:8" s="29" customFormat="1" ht="32.25" customHeight="1">
      <c r="B133" s="118"/>
      <c r="C133" s="33" t="s">
        <v>1719</v>
      </c>
      <c r="D133" s="112"/>
      <c r="E133" s="112"/>
      <c r="F133" s="112"/>
      <c r="G133" s="112"/>
      <c r="H133" s="112"/>
    </row>
    <row r="134" spans="2:8" s="29" customFormat="1" ht="32.25" customHeight="1">
      <c r="B134" s="118"/>
      <c r="C134" s="33" t="s">
        <v>1720</v>
      </c>
      <c r="D134" s="112"/>
      <c r="E134" s="112"/>
      <c r="F134" s="112"/>
      <c r="G134" s="112"/>
      <c r="H134" s="112"/>
    </row>
    <row r="135" spans="2:8" s="29" customFormat="1" ht="53.45" customHeight="1">
      <c r="B135" s="119"/>
      <c r="C135" s="33" t="s">
        <v>1729</v>
      </c>
      <c r="D135" s="112"/>
      <c r="E135" s="112"/>
      <c r="F135" s="112"/>
      <c r="G135" s="112"/>
      <c r="H135" s="112"/>
    </row>
    <row r="136" spans="2:8" s="29" customFormat="1" ht="32.25" customHeight="1">
      <c r="B136" s="114" t="s">
        <v>1547</v>
      </c>
      <c r="C136" s="27" t="s">
        <v>1534</v>
      </c>
      <c r="D136" s="28"/>
      <c r="E136" s="27" t="s">
        <v>1534</v>
      </c>
      <c r="F136" s="28"/>
      <c r="G136" s="27" t="s">
        <v>1587</v>
      </c>
      <c r="H136" s="28"/>
    </row>
    <row r="137" spans="2:8" s="29" customFormat="1" ht="32.25" customHeight="1">
      <c r="B137" s="115"/>
      <c r="C137" s="27" t="s">
        <v>1535</v>
      </c>
      <c r="D137" s="28"/>
      <c r="E137" s="27" t="s">
        <v>1535</v>
      </c>
      <c r="F137" s="28"/>
      <c r="G137" s="30" t="s">
        <v>1718</v>
      </c>
      <c r="H137" s="28"/>
    </row>
    <row r="138" spans="2:8" s="29" customFormat="1" ht="32.25" customHeight="1">
      <c r="B138" s="115"/>
      <c r="C138" s="27" t="s">
        <v>1536</v>
      </c>
      <c r="D138" s="28"/>
      <c r="E138" s="27" t="s">
        <v>1587</v>
      </c>
      <c r="F138" s="28"/>
      <c r="G138" s="27" t="s">
        <v>1727</v>
      </c>
      <c r="H138" s="28"/>
    </row>
    <row r="139" spans="2:8" s="29" customFormat="1" ht="32.25" customHeight="1">
      <c r="B139" s="115"/>
      <c r="C139" s="27" t="s">
        <v>1728</v>
      </c>
      <c r="D139" s="28"/>
      <c r="E139" s="27" t="s">
        <v>1588</v>
      </c>
      <c r="F139" s="28"/>
      <c r="G139" s="27" t="s">
        <v>1592</v>
      </c>
      <c r="H139" s="68"/>
    </row>
    <row r="140" spans="2:8" s="29" customFormat="1" ht="45" customHeight="1">
      <c r="B140" s="115"/>
      <c r="C140" s="27" t="s">
        <v>1591</v>
      </c>
      <c r="D140" s="68"/>
      <c r="E140" s="27" t="s">
        <v>1728</v>
      </c>
      <c r="F140" s="31"/>
      <c r="G140" s="32" t="s">
        <v>1581</v>
      </c>
      <c r="H140" s="31" t="s">
        <v>1582</v>
      </c>
    </row>
    <row r="141" spans="2:8" s="29" customFormat="1" ht="32.25" customHeight="1">
      <c r="B141" s="115"/>
      <c r="C141" s="27" t="s">
        <v>1719</v>
      </c>
      <c r="D141" s="113"/>
      <c r="E141" s="113"/>
      <c r="F141" s="113"/>
      <c r="G141" s="113"/>
      <c r="H141" s="113"/>
    </row>
    <row r="142" spans="2:8" s="29" customFormat="1" ht="32.25" customHeight="1">
      <c r="B142" s="115"/>
      <c r="C142" s="27" t="s">
        <v>1720</v>
      </c>
      <c r="D142" s="113"/>
      <c r="E142" s="113"/>
      <c r="F142" s="113"/>
      <c r="G142" s="113"/>
      <c r="H142" s="113"/>
    </row>
    <row r="143" spans="2:8" s="29" customFormat="1" ht="51" customHeight="1">
      <c r="B143" s="116"/>
      <c r="C143" s="27" t="s">
        <v>1729</v>
      </c>
      <c r="D143" s="113"/>
      <c r="E143" s="113"/>
      <c r="F143" s="113"/>
      <c r="G143" s="113"/>
      <c r="H143" s="113"/>
    </row>
    <row r="144" spans="2:8" s="29" customFormat="1" ht="32.25" customHeight="1">
      <c r="B144" s="117" t="s">
        <v>1548</v>
      </c>
      <c r="C144" s="33" t="s">
        <v>1534</v>
      </c>
      <c r="D144" s="34"/>
      <c r="E144" s="33" t="s">
        <v>1534</v>
      </c>
      <c r="F144" s="34"/>
      <c r="G144" s="33" t="s">
        <v>1587</v>
      </c>
      <c r="H144" s="34"/>
    </row>
    <row r="145" spans="2:8" s="29" customFormat="1" ht="32.25" customHeight="1">
      <c r="B145" s="118"/>
      <c r="C145" s="33" t="s">
        <v>1535</v>
      </c>
      <c r="D145" s="34"/>
      <c r="E145" s="33" t="s">
        <v>1535</v>
      </c>
      <c r="F145" s="34"/>
      <c r="G145" s="33" t="s">
        <v>1718</v>
      </c>
      <c r="H145" s="34"/>
    </row>
    <row r="146" spans="2:8" s="29" customFormat="1" ht="32.25" customHeight="1">
      <c r="B146" s="118"/>
      <c r="C146" s="33" t="s">
        <v>1536</v>
      </c>
      <c r="D146" s="34"/>
      <c r="E146" s="33" t="s">
        <v>1587</v>
      </c>
      <c r="F146" s="34"/>
      <c r="G146" s="33" t="s">
        <v>1727</v>
      </c>
      <c r="H146" s="34"/>
    </row>
    <row r="147" spans="2:8" s="29" customFormat="1" ht="32.25" customHeight="1">
      <c r="B147" s="118"/>
      <c r="C147" s="33" t="s">
        <v>1728</v>
      </c>
      <c r="D147" s="34"/>
      <c r="E147" s="33" t="s">
        <v>1588</v>
      </c>
      <c r="F147" s="34"/>
      <c r="G147" s="33" t="s">
        <v>1592</v>
      </c>
      <c r="H147" s="67"/>
    </row>
    <row r="148" spans="2:8" s="29" customFormat="1" ht="46.9" customHeight="1">
      <c r="B148" s="118"/>
      <c r="C148" s="33" t="s">
        <v>1591</v>
      </c>
      <c r="D148" s="67"/>
      <c r="E148" s="33" t="s">
        <v>1728</v>
      </c>
      <c r="F148" s="34"/>
      <c r="G148" s="33" t="s">
        <v>1581</v>
      </c>
      <c r="H148" s="34" t="s">
        <v>1582</v>
      </c>
    </row>
    <row r="149" spans="2:8" s="29" customFormat="1" ht="32.25" customHeight="1">
      <c r="B149" s="118"/>
      <c r="C149" s="33" t="s">
        <v>1719</v>
      </c>
      <c r="D149" s="112"/>
      <c r="E149" s="112"/>
      <c r="F149" s="112"/>
      <c r="G149" s="112"/>
      <c r="H149" s="112"/>
    </row>
    <row r="150" spans="2:8" s="29" customFormat="1" ht="32.25" customHeight="1">
      <c r="B150" s="118"/>
      <c r="C150" s="33" t="s">
        <v>1720</v>
      </c>
      <c r="D150" s="112"/>
      <c r="E150" s="112"/>
      <c r="F150" s="112"/>
      <c r="G150" s="112"/>
      <c r="H150" s="112"/>
    </row>
    <row r="151" spans="2:8" s="29" customFormat="1" ht="54.6" customHeight="1">
      <c r="B151" s="119"/>
      <c r="C151" s="33" t="s">
        <v>1729</v>
      </c>
      <c r="D151" s="112"/>
      <c r="E151" s="112"/>
      <c r="F151" s="112"/>
      <c r="G151" s="112"/>
      <c r="H151" s="112"/>
    </row>
    <row r="152" spans="2:8" s="29" customFormat="1" ht="32.25" customHeight="1">
      <c r="B152" s="114" t="s">
        <v>1549</v>
      </c>
      <c r="C152" s="27" t="s">
        <v>1534</v>
      </c>
      <c r="D152" s="28"/>
      <c r="E152" s="27" t="s">
        <v>1534</v>
      </c>
      <c r="F152" s="28"/>
      <c r="G152" s="27" t="s">
        <v>1587</v>
      </c>
      <c r="H152" s="28"/>
    </row>
    <row r="153" spans="2:8" s="29" customFormat="1" ht="32.25" customHeight="1">
      <c r="B153" s="115"/>
      <c r="C153" s="27" t="s">
        <v>1535</v>
      </c>
      <c r="D153" s="28"/>
      <c r="E153" s="27" t="s">
        <v>1535</v>
      </c>
      <c r="F153" s="28"/>
      <c r="G153" s="30" t="s">
        <v>1718</v>
      </c>
      <c r="H153" s="28"/>
    </row>
    <row r="154" spans="2:8" s="29" customFormat="1" ht="32.25" customHeight="1">
      <c r="B154" s="115"/>
      <c r="C154" s="27" t="s">
        <v>1536</v>
      </c>
      <c r="D154" s="28"/>
      <c r="E154" s="27" t="s">
        <v>1587</v>
      </c>
      <c r="F154" s="28"/>
      <c r="G154" s="27" t="s">
        <v>1727</v>
      </c>
      <c r="H154" s="28"/>
    </row>
    <row r="155" spans="2:8" s="29" customFormat="1" ht="32.25" customHeight="1">
      <c r="B155" s="115"/>
      <c r="C155" s="27" t="s">
        <v>1728</v>
      </c>
      <c r="D155" s="28"/>
      <c r="E155" s="27" t="s">
        <v>1588</v>
      </c>
      <c r="F155" s="28"/>
      <c r="G155" s="27" t="s">
        <v>1592</v>
      </c>
      <c r="H155" s="68"/>
    </row>
    <row r="156" spans="2:8" s="29" customFormat="1" ht="48.6" customHeight="1">
      <c r="B156" s="115"/>
      <c r="C156" s="27" t="s">
        <v>1591</v>
      </c>
      <c r="D156" s="68"/>
      <c r="E156" s="27" t="s">
        <v>1728</v>
      </c>
      <c r="F156" s="31"/>
      <c r="G156" s="32" t="s">
        <v>1581</v>
      </c>
      <c r="H156" s="31" t="s">
        <v>1582</v>
      </c>
    </row>
    <row r="157" spans="2:8" s="29" customFormat="1" ht="32.25" customHeight="1">
      <c r="B157" s="115"/>
      <c r="C157" s="27" t="s">
        <v>1719</v>
      </c>
      <c r="D157" s="113"/>
      <c r="E157" s="113"/>
      <c r="F157" s="113"/>
      <c r="G157" s="113"/>
      <c r="H157" s="113"/>
    </row>
    <row r="158" spans="2:8" s="29" customFormat="1" ht="32.25" customHeight="1">
      <c r="B158" s="115"/>
      <c r="C158" s="27" t="s">
        <v>1720</v>
      </c>
      <c r="D158" s="113"/>
      <c r="E158" s="113"/>
      <c r="F158" s="113"/>
      <c r="G158" s="113"/>
      <c r="H158" s="113"/>
    </row>
    <row r="159" spans="2:8" s="29" customFormat="1" ht="53.45" customHeight="1">
      <c r="B159" s="116"/>
      <c r="C159" s="27" t="s">
        <v>1729</v>
      </c>
      <c r="D159" s="113"/>
      <c r="E159" s="113"/>
      <c r="F159" s="113"/>
      <c r="G159" s="113"/>
      <c r="H159" s="113"/>
    </row>
    <row r="160" spans="2:8" s="29" customFormat="1" ht="32.25" customHeight="1">
      <c r="B160" s="117" t="s">
        <v>1550</v>
      </c>
      <c r="C160" s="33" t="s">
        <v>1534</v>
      </c>
      <c r="D160" s="34"/>
      <c r="E160" s="33" t="s">
        <v>1534</v>
      </c>
      <c r="F160" s="34"/>
      <c r="G160" s="33" t="s">
        <v>1587</v>
      </c>
      <c r="H160" s="34"/>
    </row>
    <row r="161" spans="2:8" s="29" customFormat="1" ht="32.25" customHeight="1">
      <c r="B161" s="118"/>
      <c r="C161" s="33" t="s">
        <v>1535</v>
      </c>
      <c r="D161" s="34"/>
      <c r="E161" s="33" t="s">
        <v>1535</v>
      </c>
      <c r="F161" s="34"/>
      <c r="G161" s="33" t="s">
        <v>1718</v>
      </c>
      <c r="H161" s="34"/>
    </row>
    <row r="162" spans="2:8" s="29" customFormat="1" ht="32.25" customHeight="1">
      <c r="B162" s="118"/>
      <c r="C162" s="33" t="s">
        <v>1536</v>
      </c>
      <c r="D162" s="34"/>
      <c r="E162" s="33" t="s">
        <v>1587</v>
      </c>
      <c r="F162" s="34"/>
      <c r="G162" s="33" t="s">
        <v>1727</v>
      </c>
      <c r="H162" s="34"/>
    </row>
    <row r="163" spans="2:8" s="29" customFormat="1" ht="32.25" customHeight="1">
      <c r="B163" s="118"/>
      <c r="C163" s="33" t="s">
        <v>1728</v>
      </c>
      <c r="D163" s="34"/>
      <c r="E163" s="33" t="s">
        <v>1588</v>
      </c>
      <c r="F163" s="34"/>
      <c r="G163" s="33" t="s">
        <v>1592</v>
      </c>
      <c r="H163" s="67"/>
    </row>
    <row r="164" spans="2:8" s="29" customFormat="1" ht="46.9" customHeight="1">
      <c r="B164" s="118"/>
      <c r="C164" s="33" t="s">
        <v>1591</v>
      </c>
      <c r="D164" s="67"/>
      <c r="E164" s="33" t="s">
        <v>1728</v>
      </c>
      <c r="F164" s="34"/>
      <c r="G164" s="33" t="s">
        <v>1581</v>
      </c>
      <c r="H164" s="34" t="s">
        <v>1582</v>
      </c>
    </row>
    <row r="165" spans="2:8" s="29" customFormat="1" ht="32.25" customHeight="1">
      <c r="B165" s="118"/>
      <c r="C165" s="33" t="s">
        <v>1719</v>
      </c>
      <c r="D165" s="112"/>
      <c r="E165" s="112"/>
      <c r="F165" s="112"/>
      <c r="G165" s="112"/>
      <c r="H165" s="112"/>
    </row>
    <row r="166" spans="2:8" s="29" customFormat="1" ht="32.25" customHeight="1">
      <c r="B166" s="118"/>
      <c r="C166" s="33" t="s">
        <v>1720</v>
      </c>
      <c r="D166" s="112"/>
      <c r="E166" s="112"/>
      <c r="F166" s="112"/>
      <c r="G166" s="112"/>
      <c r="H166" s="112"/>
    </row>
    <row r="167" spans="2:8" s="29" customFormat="1" ht="50.45" customHeight="1">
      <c r="B167" s="119"/>
      <c r="C167" s="33" t="s">
        <v>1729</v>
      </c>
      <c r="D167" s="112"/>
      <c r="E167" s="112"/>
      <c r="F167" s="112"/>
      <c r="G167" s="112"/>
      <c r="H167" s="112"/>
    </row>
    <row r="168" spans="2:8" s="29" customFormat="1" ht="32.25" customHeight="1">
      <c r="B168" s="114" t="s">
        <v>1551</v>
      </c>
      <c r="C168" s="27" t="s">
        <v>1534</v>
      </c>
      <c r="D168" s="28"/>
      <c r="E168" s="27" t="s">
        <v>1534</v>
      </c>
      <c r="F168" s="28"/>
      <c r="G168" s="27" t="s">
        <v>1587</v>
      </c>
      <c r="H168" s="28"/>
    </row>
    <row r="169" spans="2:8" s="29" customFormat="1" ht="32.25" customHeight="1">
      <c r="B169" s="115"/>
      <c r="C169" s="27" t="s">
        <v>1535</v>
      </c>
      <c r="D169" s="28"/>
      <c r="E169" s="27" t="s">
        <v>1535</v>
      </c>
      <c r="F169" s="28"/>
      <c r="G169" s="30" t="s">
        <v>1718</v>
      </c>
      <c r="H169" s="28"/>
    </row>
    <row r="170" spans="2:8" s="29" customFormat="1" ht="32.25" customHeight="1">
      <c r="B170" s="115"/>
      <c r="C170" s="27" t="s">
        <v>1536</v>
      </c>
      <c r="D170" s="28"/>
      <c r="E170" s="27" t="s">
        <v>1587</v>
      </c>
      <c r="F170" s="28"/>
      <c r="G170" s="48" t="s">
        <v>1727</v>
      </c>
      <c r="H170" s="28"/>
    </row>
    <row r="171" spans="2:8" s="29" customFormat="1" ht="40.5" customHeight="1">
      <c r="B171" s="115"/>
      <c r="C171" s="27" t="s">
        <v>1728</v>
      </c>
      <c r="D171" s="28"/>
      <c r="E171" s="27" t="s">
        <v>1588</v>
      </c>
      <c r="F171" s="28"/>
      <c r="G171" s="27" t="s">
        <v>1592</v>
      </c>
      <c r="H171" s="47"/>
    </row>
    <row r="172" spans="2:8" s="29" customFormat="1" ht="54" customHeight="1">
      <c r="B172" s="115"/>
      <c r="C172" s="27" t="s">
        <v>1591</v>
      </c>
      <c r="D172" s="46"/>
      <c r="E172" s="48" t="s">
        <v>1728</v>
      </c>
      <c r="F172" s="31"/>
      <c r="G172" s="32" t="s">
        <v>1581</v>
      </c>
      <c r="H172" s="31" t="s">
        <v>1582</v>
      </c>
    </row>
    <row r="173" spans="2:8" s="29" customFormat="1" ht="32.25" customHeight="1">
      <c r="B173" s="115"/>
      <c r="C173" s="27" t="s">
        <v>1719</v>
      </c>
      <c r="D173" s="113"/>
      <c r="E173" s="113"/>
      <c r="F173" s="113"/>
      <c r="G173" s="113"/>
      <c r="H173" s="113"/>
    </row>
    <row r="174" spans="2:8" s="29" customFormat="1" ht="40.5" customHeight="1">
      <c r="B174" s="115"/>
      <c r="C174" s="27" t="s">
        <v>1720</v>
      </c>
      <c r="D174" s="113"/>
      <c r="E174" s="113"/>
      <c r="F174" s="113"/>
      <c r="G174" s="113"/>
      <c r="H174" s="113"/>
    </row>
    <row r="175" spans="2:8" s="29" customFormat="1" ht="56.25" customHeight="1">
      <c r="B175" s="116"/>
      <c r="C175" s="27" t="s">
        <v>1729</v>
      </c>
      <c r="D175" s="113"/>
      <c r="E175" s="113"/>
      <c r="F175" s="113"/>
      <c r="G175" s="113"/>
      <c r="H175" s="113"/>
    </row>
    <row r="176" spans="2:8" s="29" customFormat="1" ht="32.25" customHeight="1">
      <c r="B176" s="117" t="s">
        <v>1552</v>
      </c>
      <c r="C176" s="33" t="s">
        <v>1534</v>
      </c>
      <c r="D176" s="34"/>
      <c r="E176" s="33" t="s">
        <v>1534</v>
      </c>
      <c r="F176" s="34"/>
      <c r="G176" s="33" t="s">
        <v>1587</v>
      </c>
      <c r="H176" s="34"/>
    </row>
    <row r="177" spans="2:8" s="29" customFormat="1" ht="32.25" customHeight="1">
      <c r="B177" s="118"/>
      <c r="C177" s="33" t="s">
        <v>1535</v>
      </c>
      <c r="D177" s="34"/>
      <c r="E177" s="33" t="s">
        <v>1535</v>
      </c>
      <c r="F177" s="34"/>
      <c r="G177" s="69" t="s">
        <v>1718</v>
      </c>
      <c r="H177" s="34"/>
    </row>
    <row r="178" spans="2:8" s="29" customFormat="1" ht="32.25" customHeight="1">
      <c r="B178" s="118"/>
      <c r="C178" s="33" t="s">
        <v>1536</v>
      </c>
      <c r="D178" s="34"/>
      <c r="E178" s="33" t="s">
        <v>1587</v>
      </c>
      <c r="F178" s="34"/>
      <c r="G178" s="33" t="s">
        <v>1727</v>
      </c>
      <c r="H178" s="34"/>
    </row>
    <row r="179" spans="2:8" s="29" customFormat="1" ht="32.25" customHeight="1">
      <c r="B179" s="118"/>
      <c r="C179" s="33" t="s">
        <v>1728</v>
      </c>
      <c r="D179" s="34"/>
      <c r="E179" s="33" t="s">
        <v>1588</v>
      </c>
      <c r="F179" s="34"/>
      <c r="G179" s="33" t="s">
        <v>1592</v>
      </c>
      <c r="H179" s="45"/>
    </row>
    <row r="180" spans="2:8" s="29" customFormat="1" ht="56.25" customHeight="1">
      <c r="B180" s="118"/>
      <c r="C180" s="33" t="s">
        <v>1591</v>
      </c>
      <c r="D180" s="45"/>
      <c r="E180" s="33" t="s">
        <v>1728</v>
      </c>
      <c r="F180" s="34"/>
      <c r="G180" s="33" t="s">
        <v>1581</v>
      </c>
      <c r="H180" s="34" t="s">
        <v>1582</v>
      </c>
    </row>
    <row r="181" spans="2:8" s="29" customFormat="1" ht="32.25" customHeight="1">
      <c r="B181" s="118"/>
      <c r="C181" s="33" t="s">
        <v>1719</v>
      </c>
      <c r="D181" s="112"/>
      <c r="E181" s="112"/>
      <c r="F181" s="112"/>
      <c r="G181" s="112"/>
      <c r="H181" s="112"/>
    </row>
    <row r="182" spans="2:8" s="29" customFormat="1" ht="42" customHeight="1">
      <c r="B182" s="118"/>
      <c r="C182" s="33" t="s">
        <v>1720</v>
      </c>
      <c r="D182" s="112"/>
      <c r="E182" s="112"/>
      <c r="F182" s="112"/>
      <c r="G182" s="112"/>
      <c r="H182" s="112"/>
    </row>
    <row r="183" spans="2:8" s="29" customFormat="1" ht="52.5" customHeight="1">
      <c r="B183" s="119"/>
      <c r="C183" s="33" t="s">
        <v>1729</v>
      </c>
      <c r="D183" s="112"/>
      <c r="E183" s="112"/>
      <c r="F183" s="112"/>
      <c r="G183" s="112"/>
      <c r="H183" s="112"/>
    </row>
    <row r="184" spans="2:8" s="29" customFormat="1" ht="32.25" customHeight="1">
      <c r="B184" s="114" t="s">
        <v>1553</v>
      </c>
      <c r="C184" s="27" t="s">
        <v>1534</v>
      </c>
      <c r="D184" s="28"/>
      <c r="E184" s="27" t="s">
        <v>1534</v>
      </c>
      <c r="F184" s="28"/>
      <c r="G184" s="27" t="s">
        <v>1587</v>
      </c>
      <c r="H184" s="28"/>
    </row>
    <row r="185" spans="2:8" s="29" customFormat="1" ht="32.25" customHeight="1">
      <c r="B185" s="115"/>
      <c r="C185" s="27" t="s">
        <v>1535</v>
      </c>
      <c r="D185" s="28"/>
      <c r="E185" s="27" t="s">
        <v>1535</v>
      </c>
      <c r="F185" s="28"/>
      <c r="G185" s="30" t="s">
        <v>1718</v>
      </c>
      <c r="H185" s="28"/>
    </row>
    <row r="186" spans="2:8" s="29" customFormat="1" ht="32.25" customHeight="1">
      <c r="B186" s="115"/>
      <c r="C186" s="27" t="s">
        <v>1536</v>
      </c>
      <c r="D186" s="28"/>
      <c r="E186" s="27" t="s">
        <v>1587</v>
      </c>
      <c r="F186" s="28"/>
      <c r="G186" s="48" t="s">
        <v>1727</v>
      </c>
      <c r="H186" s="28"/>
    </row>
    <row r="187" spans="2:8" s="29" customFormat="1" ht="32.25" customHeight="1">
      <c r="B187" s="115"/>
      <c r="C187" s="27" t="s">
        <v>1728</v>
      </c>
      <c r="D187" s="28"/>
      <c r="E187" s="27" t="s">
        <v>1588</v>
      </c>
      <c r="F187" s="28"/>
      <c r="G187" s="27" t="s">
        <v>1592</v>
      </c>
      <c r="H187" s="47"/>
    </row>
    <row r="188" spans="2:8" s="29" customFormat="1" ht="55.5" customHeight="1">
      <c r="B188" s="115"/>
      <c r="C188" s="27" t="s">
        <v>1591</v>
      </c>
      <c r="D188" s="46"/>
      <c r="E188" s="48" t="s">
        <v>1728</v>
      </c>
      <c r="F188" s="31"/>
      <c r="G188" s="32" t="s">
        <v>1581</v>
      </c>
      <c r="H188" s="31" t="s">
        <v>1582</v>
      </c>
    </row>
    <row r="189" spans="2:8" s="29" customFormat="1" ht="32.25" customHeight="1">
      <c r="B189" s="115"/>
      <c r="C189" s="27" t="s">
        <v>1719</v>
      </c>
      <c r="D189" s="113"/>
      <c r="E189" s="113"/>
      <c r="F189" s="113"/>
      <c r="G189" s="113"/>
      <c r="H189" s="113"/>
    </row>
    <row r="190" spans="2:8" s="29" customFormat="1" ht="40.5" customHeight="1">
      <c r="B190" s="115"/>
      <c r="C190" s="27" t="s">
        <v>1720</v>
      </c>
      <c r="D190" s="113"/>
      <c r="E190" s="113"/>
      <c r="F190" s="113"/>
      <c r="G190" s="113"/>
      <c r="H190" s="113"/>
    </row>
    <row r="191" spans="2:8" s="29" customFormat="1" ht="53.25" customHeight="1">
      <c r="B191" s="116"/>
      <c r="C191" s="27" t="s">
        <v>1729</v>
      </c>
      <c r="D191" s="113"/>
      <c r="E191" s="113"/>
      <c r="F191" s="113"/>
      <c r="G191" s="113"/>
      <c r="H191" s="113"/>
    </row>
    <row r="192" spans="2:8" s="29" customFormat="1" ht="32.25" customHeight="1">
      <c r="B192" s="117" t="s">
        <v>1554</v>
      </c>
      <c r="C192" s="33" t="s">
        <v>1534</v>
      </c>
      <c r="D192" s="34"/>
      <c r="E192" s="33" t="s">
        <v>1534</v>
      </c>
      <c r="F192" s="34"/>
      <c r="G192" s="33" t="s">
        <v>1587</v>
      </c>
      <c r="H192" s="34"/>
    </row>
    <row r="193" spans="2:8" s="29" customFormat="1" ht="32.25" customHeight="1">
      <c r="B193" s="118"/>
      <c r="C193" s="33" t="s">
        <v>1535</v>
      </c>
      <c r="D193" s="34"/>
      <c r="E193" s="33" t="s">
        <v>1535</v>
      </c>
      <c r="F193" s="34"/>
      <c r="G193" s="69" t="s">
        <v>1718</v>
      </c>
      <c r="H193" s="34"/>
    </row>
    <row r="194" spans="2:8" s="29" customFormat="1" ht="32.25" customHeight="1">
      <c r="B194" s="118"/>
      <c r="C194" s="33" t="s">
        <v>1536</v>
      </c>
      <c r="D194" s="34"/>
      <c r="E194" s="33" t="s">
        <v>1587</v>
      </c>
      <c r="F194" s="34"/>
      <c r="G194" s="33" t="s">
        <v>1727</v>
      </c>
      <c r="H194" s="34"/>
    </row>
    <row r="195" spans="2:8" s="29" customFormat="1" ht="32.25" customHeight="1">
      <c r="B195" s="118"/>
      <c r="C195" s="33" t="s">
        <v>1728</v>
      </c>
      <c r="D195" s="34"/>
      <c r="E195" s="33" t="s">
        <v>1588</v>
      </c>
      <c r="F195" s="34"/>
      <c r="G195" s="33" t="s">
        <v>1592</v>
      </c>
      <c r="H195" s="45"/>
    </row>
    <row r="196" spans="2:8" s="29" customFormat="1" ht="58.5" customHeight="1">
      <c r="B196" s="118"/>
      <c r="C196" s="33" t="s">
        <v>1591</v>
      </c>
      <c r="D196" s="45"/>
      <c r="E196" s="33" t="s">
        <v>1728</v>
      </c>
      <c r="F196" s="34"/>
      <c r="G196" s="33" t="s">
        <v>1581</v>
      </c>
      <c r="H196" s="34" t="s">
        <v>1582</v>
      </c>
    </row>
    <row r="197" spans="2:8" s="29" customFormat="1" ht="32.25" customHeight="1">
      <c r="B197" s="118"/>
      <c r="C197" s="33" t="s">
        <v>1719</v>
      </c>
      <c r="D197" s="112"/>
      <c r="E197" s="112"/>
      <c r="F197" s="112"/>
      <c r="G197" s="112"/>
      <c r="H197" s="112"/>
    </row>
    <row r="198" spans="2:8" s="29" customFormat="1" ht="32.25" customHeight="1">
      <c r="B198" s="118"/>
      <c r="C198" s="33" t="s">
        <v>1720</v>
      </c>
      <c r="D198" s="112"/>
      <c r="E198" s="112"/>
      <c r="F198" s="112"/>
      <c r="G198" s="112"/>
      <c r="H198" s="112"/>
    </row>
    <row r="199" spans="2:8" s="29" customFormat="1" ht="57.75" customHeight="1">
      <c r="B199" s="119"/>
      <c r="C199" s="33" t="s">
        <v>1729</v>
      </c>
      <c r="D199" s="112"/>
      <c r="E199" s="112"/>
      <c r="F199" s="112"/>
      <c r="G199" s="112"/>
      <c r="H199" s="112"/>
    </row>
    <row r="200" spans="2:8" s="29" customFormat="1" ht="32.25" customHeight="1">
      <c r="B200" s="114" t="s">
        <v>1555</v>
      </c>
      <c r="C200" s="27" t="s">
        <v>1534</v>
      </c>
      <c r="D200" s="28"/>
      <c r="E200" s="27" t="s">
        <v>1534</v>
      </c>
      <c r="F200" s="28"/>
      <c r="G200" s="27" t="s">
        <v>1587</v>
      </c>
      <c r="H200" s="28"/>
    </row>
    <row r="201" spans="2:8" s="29" customFormat="1" ht="32.25" customHeight="1">
      <c r="B201" s="115"/>
      <c r="C201" s="27" t="s">
        <v>1535</v>
      </c>
      <c r="D201" s="28"/>
      <c r="E201" s="27" t="s">
        <v>1535</v>
      </c>
      <c r="F201" s="28"/>
      <c r="G201" s="30" t="s">
        <v>1718</v>
      </c>
      <c r="H201" s="28"/>
    </row>
    <row r="202" spans="2:8" s="29" customFormat="1" ht="32.25" customHeight="1">
      <c r="B202" s="115"/>
      <c r="C202" s="27" t="s">
        <v>1536</v>
      </c>
      <c r="D202" s="28"/>
      <c r="E202" s="27" t="s">
        <v>1587</v>
      </c>
      <c r="F202" s="28"/>
      <c r="G202" s="48" t="s">
        <v>1727</v>
      </c>
      <c r="H202" s="28"/>
    </row>
    <row r="203" spans="2:8" s="29" customFormat="1" ht="32.25" customHeight="1">
      <c r="B203" s="115"/>
      <c r="C203" s="27" t="s">
        <v>1728</v>
      </c>
      <c r="D203" s="28"/>
      <c r="E203" s="27" t="s">
        <v>1588</v>
      </c>
      <c r="F203" s="28"/>
      <c r="G203" s="27" t="s">
        <v>1592</v>
      </c>
      <c r="H203" s="47"/>
    </row>
    <row r="204" spans="2:8" s="29" customFormat="1" ht="57" customHeight="1">
      <c r="B204" s="115"/>
      <c r="C204" s="27" t="s">
        <v>1591</v>
      </c>
      <c r="D204" s="46"/>
      <c r="E204" s="48" t="s">
        <v>1728</v>
      </c>
      <c r="F204" s="31"/>
      <c r="G204" s="32" t="s">
        <v>1581</v>
      </c>
      <c r="H204" s="31" t="s">
        <v>1582</v>
      </c>
    </row>
    <row r="205" spans="2:8" s="29" customFormat="1" ht="36.75" customHeight="1">
      <c r="B205" s="115"/>
      <c r="C205" s="27" t="s">
        <v>1719</v>
      </c>
      <c r="D205" s="113"/>
      <c r="E205" s="113"/>
      <c r="F205" s="113"/>
      <c r="G205" s="113"/>
      <c r="H205" s="113"/>
    </row>
    <row r="206" spans="2:8" s="29" customFormat="1" ht="32.25" customHeight="1">
      <c r="B206" s="115"/>
      <c r="C206" s="27" t="s">
        <v>1720</v>
      </c>
      <c r="D206" s="113"/>
      <c r="E206" s="113"/>
      <c r="F206" s="113"/>
      <c r="G206" s="113"/>
      <c r="H206" s="113"/>
    </row>
    <row r="207" spans="2:8" s="29" customFormat="1" ht="57.75" customHeight="1">
      <c r="B207" s="116"/>
      <c r="C207" s="27" t="s">
        <v>1729</v>
      </c>
      <c r="D207" s="113"/>
      <c r="E207" s="113"/>
      <c r="F207" s="113"/>
      <c r="G207" s="113"/>
      <c r="H207" s="113"/>
    </row>
    <row r="208" spans="2:8" s="29" customFormat="1" ht="32.25" customHeight="1">
      <c r="B208" s="117" t="s">
        <v>1556</v>
      </c>
      <c r="C208" s="33" t="s">
        <v>1534</v>
      </c>
      <c r="D208" s="34"/>
      <c r="E208" s="33" t="s">
        <v>1534</v>
      </c>
      <c r="F208" s="34"/>
      <c r="G208" s="33" t="s">
        <v>1587</v>
      </c>
      <c r="H208" s="34"/>
    </row>
    <row r="209" spans="2:8" s="29" customFormat="1" ht="32.25" customHeight="1">
      <c r="B209" s="118"/>
      <c r="C209" s="33" t="s">
        <v>1535</v>
      </c>
      <c r="D209" s="34"/>
      <c r="E209" s="33" t="s">
        <v>1535</v>
      </c>
      <c r="F209" s="34"/>
      <c r="G209" s="69" t="s">
        <v>1718</v>
      </c>
      <c r="H209" s="34"/>
    </row>
    <row r="210" spans="2:8" s="29" customFormat="1" ht="32.25" customHeight="1">
      <c r="B210" s="118"/>
      <c r="C210" s="33" t="s">
        <v>1536</v>
      </c>
      <c r="D210" s="34"/>
      <c r="E210" s="33" t="s">
        <v>1587</v>
      </c>
      <c r="F210" s="34"/>
      <c r="G210" s="33" t="s">
        <v>1727</v>
      </c>
      <c r="H210" s="34"/>
    </row>
    <row r="211" spans="2:8" s="29" customFormat="1" ht="32.25" customHeight="1">
      <c r="B211" s="118"/>
      <c r="C211" s="33" t="s">
        <v>1728</v>
      </c>
      <c r="D211" s="34"/>
      <c r="E211" s="33" t="s">
        <v>1588</v>
      </c>
      <c r="F211" s="34"/>
      <c r="G211" s="33" t="s">
        <v>1592</v>
      </c>
      <c r="H211" s="45"/>
    </row>
    <row r="212" spans="2:8" s="29" customFormat="1" ht="51" customHeight="1">
      <c r="B212" s="118"/>
      <c r="C212" s="33" t="s">
        <v>1591</v>
      </c>
      <c r="D212" s="45"/>
      <c r="E212" s="33" t="s">
        <v>1728</v>
      </c>
      <c r="F212" s="34"/>
      <c r="G212" s="33" t="s">
        <v>1581</v>
      </c>
      <c r="H212" s="34" t="s">
        <v>1582</v>
      </c>
    </row>
    <row r="213" spans="2:8" s="29" customFormat="1" ht="32.25" customHeight="1">
      <c r="B213" s="118"/>
      <c r="C213" s="33" t="s">
        <v>1719</v>
      </c>
      <c r="D213" s="112"/>
      <c r="E213" s="112"/>
      <c r="F213" s="112"/>
      <c r="G213" s="112"/>
      <c r="H213" s="112"/>
    </row>
    <row r="214" spans="2:8" s="29" customFormat="1" ht="32.25" customHeight="1">
      <c r="B214" s="118"/>
      <c r="C214" s="33" t="s">
        <v>1720</v>
      </c>
      <c r="D214" s="112"/>
      <c r="E214" s="112"/>
      <c r="F214" s="112"/>
      <c r="G214" s="112"/>
      <c r="H214" s="112"/>
    </row>
    <row r="215" spans="2:8" s="29" customFormat="1" ht="54.75" customHeight="1">
      <c r="B215" s="119"/>
      <c r="C215" s="33" t="s">
        <v>1729</v>
      </c>
      <c r="D215" s="112"/>
      <c r="E215" s="112"/>
      <c r="F215" s="112"/>
      <c r="G215" s="112"/>
      <c r="H215" s="112"/>
    </row>
    <row r="216" spans="2:8" s="29" customFormat="1" ht="32.25" customHeight="1">
      <c r="B216" s="114" t="s">
        <v>1557</v>
      </c>
      <c r="C216" s="27" t="s">
        <v>1534</v>
      </c>
      <c r="D216" s="28"/>
      <c r="E216" s="27" t="s">
        <v>1534</v>
      </c>
      <c r="F216" s="28"/>
      <c r="G216" s="27" t="s">
        <v>1587</v>
      </c>
      <c r="H216" s="28"/>
    </row>
    <row r="217" spans="2:8" s="29" customFormat="1" ht="32.25" customHeight="1">
      <c r="B217" s="115"/>
      <c r="C217" s="27" t="s">
        <v>1535</v>
      </c>
      <c r="D217" s="28"/>
      <c r="E217" s="27" t="s">
        <v>1535</v>
      </c>
      <c r="F217" s="28"/>
      <c r="G217" s="30" t="s">
        <v>1718</v>
      </c>
      <c r="H217" s="28"/>
    </row>
    <row r="218" spans="2:8" s="29" customFormat="1" ht="32.25" customHeight="1">
      <c r="B218" s="115"/>
      <c r="C218" s="27" t="s">
        <v>1536</v>
      </c>
      <c r="D218" s="28"/>
      <c r="E218" s="27" t="s">
        <v>1587</v>
      </c>
      <c r="F218" s="28"/>
      <c r="G218" s="27" t="s">
        <v>1727</v>
      </c>
      <c r="H218" s="28"/>
    </row>
    <row r="219" spans="2:8" s="29" customFormat="1" ht="32.25" customHeight="1">
      <c r="B219" s="115"/>
      <c r="C219" s="27" t="s">
        <v>1728</v>
      </c>
      <c r="D219" s="28"/>
      <c r="E219" s="27" t="s">
        <v>1588</v>
      </c>
      <c r="F219" s="28"/>
      <c r="G219" s="27" t="s">
        <v>1592</v>
      </c>
      <c r="H219" s="47"/>
    </row>
    <row r="220" spans="2:8" s="29" customFormat="1" ht="57" customHeight="1">
      <c r="B220" s="115"/>
      <c r="C220" s="27" t="s">
        <v>1591</v>
      </c>
      <c r="D220" s="46"/>
      <c r="E220" s="27" t="s">
        <v>1728</v>
      </c>
      <c r="F220" s="31"/>
      <c r="G220" s="32" t="s">
        <v>1581</v>
      </c>
      <c r="H220" s="31" t="s">
        <v>1582</v>
      </c>
    </row>
    <row r="221" spans="2:8" s="29" customFormat="1" ht="32.25" customHeight="1">
      <c r="B221" s="115"/>
      <c r="C221" s="27" t="s">
        <v>1719</v>
      </c>
      <c r="D221" s="113"/>
      <c r="E221" s="113"/>
      <c r="F221" s="113"/>
      <c r="G221" s="113"/>
      <c r="H221" s="113"/>
    </row>
    <row r="222" spans="2:8" s="29" customFormat="1" ht="32.25" customHeight="1">
      <c r="B222" s="115"/>
      <c r="C222" s="27" t="s">
        <v>1720</v>
      </c>
      <c r="D222" s="113"/>
      <c r="E222" s="113"/>
      <c r="F222" s="113"/>
      <c r="G222" s="113"/>
      <c r="H222" s="113"/>
    </row>
    <row r="223" spans="2:8" s="29" customFormat="1" ht="61.5" customHeight="1">
      <c r="B223" s="116"/>
      <c r="C223" s="27" t="s">
        <v>1729</v>
      </c>
      <c r="D223" s="113"/>
      <c r="E223" s="113"/>
      <c r="F223" s="113"/>
      <c r="G223" s="113"/>
      <c r="H223" s="113"/>
    </row>
    <row r="224" spans="2:8" s="29" customFormat="1" ht="32.25" customHeight="1">
      <c r="B224" s="117" t="s">
        <v>1558</v>
      </c>
      <c r="C224" s="33" t="s">
        <v>1534</v>
      </c>
      <c r="D224" s="34"/>
      <c r="E224" s="33" t="s">
        <v>1534</v>
      </c>
      <c r="F224" s="34"/>
      <c r="G224" s="33" t="s">
        <v>1587</v>
      </c>
      <c r="H224" s="34"/>
    </row>
    <row r="225" spans="2:8" s="29" customFormat="1" ht="32.25" customHeight="1">
      <c r="B225" s="118"/>
      <c r="C225" s="33" t="s">
        <v>1535</v>
      </c>
      <c r="D225" s="34"/>
      <c r="E225" s="33" t="s">
        <v>1535</v>
      </c>
      <c r="F225" s="34"/>
      <c r="G225" s="69" t="s">
        <v>1718</v>
      </c>
      <c r="H225" s="34"/>
    </row>
    <row r="226" spans="2:8" s="29" customFormat="1" ht="32.25" customHeight="1">
      <c r="B226" s="118"/>
      <c r="C226" s="33" t="s">
        <v>1536</v>
      </c>
      <c r="D226" s="34"/>
      <c r="E226" s="33" t="s">
        <v>1587</v>
      </c>
      <c r="F226" s="34"/>
      <c r="G226" s="33" t="s">
        <v>1727</v>
      </c>
      <c r="H226" s="34"/>
    </row>
    <row r="227" spans="2:8" s="29" customFormat="1" ht="32.25" customHeight="1">
      <c r="B227" s="118"/>
      <c r="C227" s="33" t="s">
        <v>1728</v>
      </c>
      <c r="D227" s="34"/>
      <c r="E227" s="33" t="s">
        <v>1588</v>
      </c>
      <c r="F227" s="34"/>
      <c r="G227" s="33" t="s">
        <v>1592</v>
      </c>
      <c r="H227" s="45"/>
    </row>
    <row r="228" spans="2:8" s="29" customFormat="1" ht="56.25" customHeight="1">
      <c r="B228" s="118"/>
      <c r="C228" s="33" t="s">
        <v>1591</v>
      </c>
      <c r="D228" s="45"/>
      <c r="E228" s="33" t="s">
        <v>1728</v>
      </c>
      <c r="F228" s="34"/>
      <c r="G228" s="33" t="s">
        <v>1581</v>
      </c>
      <c r="H228" s="34" t="s">
        <v>1582</v>
      </c>
    </row>
    <row r="229" spans="2:8" s="29" customFormat="1" ht="32.25" customHeight="1">
      <c r="B229" s="118"/>
      <c r="C229" s="33" t="s">
        <v>1719</v>
      </c>
      <c r="D229" s="112"/>
      <c r="E229" s="112"/>
      <c r="F229" s="112"/>
      <c r="G229" s="112"/>
      <c r="H229" s="112"/>
    </row>
    <row r="230" spans="2:8" s="29" customFormat="1" ht="32.25" customHeight="1">
      <c r="B230" s="118"/>
      <c r="C230" s="33" t="s">
        <v>1720</v>
      </c>
      <c r="D230" s="112"/>
      <c r="E230" s="112"/>
      <c r="F230" s="112"/>
      <c r="G230" s="112"/>
      <c r="H230" s="112"/>
    </row>
    <row r="231" spans="2:8" s="29" customFormat="1" ht="60" customHeight="1">
      <c r="B231" s="119"/>
      <c r="C231" s="33" t="s">
        <v>1729</v>
      </c>
      <c r="D231" s="112"/>
      <c r="E231" s="112"/>
      <c r="F231" s="112"/>
      <c r="G231" s="112"/>
      <c r="H231" s="112"/>
    </row>
    <row r="232" spans="2:8" s="29" customFormat="1" ht="32.25" customHeight="1">
      <c r="B232" s="114" t="s">
        <v>1559</v>
      </c>
      <c r="C232" s="27" t="s">
        <v>1534</v>
      </c>
      <c r="D232" s="28"/>
      <c r="E232" s="27" t="s">
        <v>1534</v>
      </c>
      <c r="F232" s="28"/>
      <c r="G232" s="27" t="s">
        <v>1587</v>
      </c>
      <c r="H232" s="28"/>
    </row>
    <row r="233" spans="2:8" s="29" customFormat="1" ht="32.25" customHeight="1">
      <c r="B233" s="115"/>
      <c r="C233" s="27" t="s">
        <v>1535</v>
      </c>
      <c r="D233" s="28"/>
      <c r="E233" s="27" t="s">
        <v>1535</v>
      </c>
      <c r="F233" s="28"/>
      <c r="G233" s="30" t="s">
        <v>1718</v>
      </c>
      <c r="H233" s="28"/>
    </row>
    <row r="234" spans="2:8" s="29" customFormat="1" ht="32.25" customHeight="1">
      <c r="B234" s="115"/>
      <c r="C234" s="27" t="s">
        <v>1536</v>
      </c>
      <c r="D234" s="28"/>
      <c r="E234" s="27" t="s">
        <v>1587</v>
      </c>
      <c r="F234" s="28"/>
      <c r="G234" s="27" t="s">
        <v>1727</v>
      </c>
      <c r="H234" s="28"/>
    </row>
    <row r="235" spans="2:8" s="29" customFormat="1" ht="32.25" customHeight="1">
      <c r="B235" s="115"/>
      <c r="C235" s="27" t="s">
        <v>1728</v>
      </c>
      <c r="D235" s="28"/>
      <c r="E235" s="27" t="s">
        <v>1588</v>
      </c>
      <c r="F235" s="28"/>
      <c r="G235" s="27" t="s">
        <v>1592</v>
      </c>
      <c r="H235" s="47"/>
    </row>
    <row r="236" spans="2:8" s="29" customFormat="1" ht="60" customHeight="1">
      <c r="B236" s="115"/>
      <c r="C236" s="27" t="s">
        <v>1591</v>
      </c>
      <c r="D236" s="46"/>
      <c r="E236" s="27" t="s">
        <v>1728</v>
      </c>
      <c r="F236" s="31"/>
      <c r="G236" s="32" t="s">
        <v>1581</v>
      </c>
      <c r="H236" s="31" t="s">
        <v>1582</v>
      </c>
    </row>
    <row r="237" spans="2:8" s="29" customFormat="1" ht="32.25" customHeight="1">
      <c r="B237" s="115"/>
      <c r="C237" s="27" t="s">
        <v>1719</v>
      </c>
      <c r="D237" s="113"/>
      <c r="E237" s="113"/>
      <c r="F237" s="113"/>
      <c r="G237" s="113"/>
      <c r="H237" s="113"/>
    </row>
    <row r="238" spans="2:8" s="29" customFormat="1" ht="32.25" customHeight="1">
      <c r="B238" s="115"/>
      <c r="C238" s="27" t="s">
        <v>1720</v>
      </c>
      <c r="D238" s="113"/>
      <c r="E238" s="113"/>
      <c r="F238" s="113"/>
      <c r="G238" s="113"/>
      <c r="H238" s="113"/>
    </row>
    <row r="239" spans="2:8" s="29" customFormat="1" ht="57" customHeight="1">
      <c r="B239" s="116"/>
      <c r="C239" s="27" t="s">
        <v>1729</v>
      </c>
      <c r="D239" s="113"/>
      <c r="E239" s="113"/>
      <c r="F239" s="113"/>
      <c r="G239" s="113"/>
      <c r="H239" s="113"/>
    </row>
    <row r="240" spans="2:8" s="29" customFormat="1" ht="32.25" customHeight="1">
      <c r="B240" s="117" t="s">
        <v>1560</v>
      </c>
      <c r="C240" s="33" t="s">
        <v>1534</v>
      </c>
      <c r="D240" s="34"/>
      <c r="E240" s="33" t="s">
        <v>1534</v>
      </c>
      <c r="F240" s="34"/>
      <c r="G240" s="33" t="s">
        <v>1587</v>
      </c>
      <c r="H240" s="34"/>
    </row>
    <row r="241" spans="2:8" s="29" customFormat="1" ht="32.25" customHeight="1">
      <c r="B241" s="118"/>
      <c r="C241" s="33" t="s">
        <v>1535</v>
      </c>
      <c r="D241" s="34"/>
      <c r="E241" s="33" t="s">
        <v>1535</v>
      </c>
      <c r="F241" s="34"/>
      <c r="G241" s="69" t="s">
        <v>1718</v>
      </c>
      <c r="H241" s="34"/>
    </row>
    <row r="242" spans="2:8" s="29" customFormat="1" ht="32.25" customHeight="1">
      <c r="B242" s="118"/>
      <c r="C242" s="33" t="s">
        <v>1536</v>
      </c>
      <c r="D242" s="34"/>
      <c r="E242" s="33" t="s">
        <v>1587</v>
      </c>
      <c r="F242" s="34"/>
      <c r="G242" s="33" t="s">
        <v>1727</v>
      </c>
      <c r="H242" s="34"/>
    </row>
    <row r="243" spans="2:8" s="29" customFormat="1" ht="32.25" customHeight="1">
      <c r="B243" s="118"/>
      <c r="C243" s="33" t="s">
        <v>1728</v>
      </c>
      <c r="D243" s="34"/>
      <c r="E243" s="33" t="s">
        <v>1588</v>
      </c>
      <c r="F243" s="34"/>
      <c r="G243" s="33" t="s">
        <v>1592</v>
      </c>
      <c r="H243" s="45"/>
    </row>
    <row r="244" spans="2:8" s="29" customFormat="1" ht="56.25" customHeight="1">
      <c r="B244" s="118"/>
      <c r="C244" s="33" t="s">
        <v>1591</v>
      </c>
      <c r="D244" s="45"/>
      <c r="E244" s="33" t="s">
        <v>1728</v>
      </c>
      <c r="F244" s="34"/>
      <c r="G244" s="33" t="s">
        <v>1581</v>
      </c>
      <c r="H244" s="34" t="s">
        <v>1582</v>
      </c>
    </row>
    <row r="245" spans="2:8" s="29" customFormat="1" ht="32.25" customHeight="1">
      <c r="B245" s="118"/>
      <c r="C245" s="33" t="s">
        <v>1719</v>
      </c>
      <c r="D245" s="112"/>
      <c r="E245" s="112"/>
      <c r="F245" s="112"/>
      <c r="G245" s="112"/>
      <c r="H245" s="112"/>
    </row>
    <row r="246" spans="2:8" s="29" customFormat="1" ht="32.25" customHeight="1">
      <c r="B246" s="118"/>
      <c r="C246" s="33" t="s">
        <v>1720</v>
      </c>
      <c r="D246" s="112"/>
      <c r="E246" s="112"/>
      <c r="F246" s="112"/>
      <c r="G246" s="112"/>
      <c r="H246" s="112"/>
    </row>
    <row r="247" spans="2:8" s="29" customFormat="1" ht="60" customHeight="1">
      <c r="B247" s="119"/>
      <c r="C247" s="33" t="s">
        <v>1729</v>
      </c>
      <c r="D247" s="112"/>
      <c r="E247" s="112"/>
      <c r="F247" s="112"/>
      <c r="G247" s="112"/>
      <c r="H247" s="112"/>
    </row>
    <row r="248" spans="2:8" s="29" customFormat="1" ht="32.25" customHeight="1">
      <c r="B248" s="114" t="s">
        <v>1561</v>
      </c>
      <c r="C248" s="27" t="s">
        <v>1534</v>
      </c>
      <c r="D248" s="28"/>
      <c r="E248" s="27" t="s">
        <v>1534</v>
      </c>
      <c r="F248" s="28"/>
      <c r="G248" s="27" t="s">
        <v>1587</v>
      </c>
      <c r="H248" s="28"/>
    </row>
    <row r="249" spans="2:8" s="29" customFormat="1" ht="32.25" customHeight="1">
      <c r="B249" s="115"/>
      <c r="C249" s="27" t="s">
        <v>1535</v>
      </c>
      <c r="D249" s="28"/>
      <c r="E249" s="27" t="s">
        <v>1535</v>
      </c>
      <c r="F249" s="28"/>
      <c r="G249" s="30" t="s">
        <v>1718</v>
      </c>
      <c r="H249" s="28"/>
    </row>
    <row r="250" spans="2:8" s="29" customFormat="1" ht="32.25" customHeight="1">
      <c r="B250" s="115"/>
      <c r="C250" s="27" t="s">
        <v>1536</v>
      </c>
      <c r="D250" s="28"/>
      <c r="E250" s="27" t="s">
        <v>1587</v>
      </c>
      <c r="F250" s="28"/>
      <c r="G250" s="27" t="s">
        <v>1727</v>
      </c>
      <c r="H250" s="28"/>
    </row>
    <row r="251" spans="2:8" s="29" customFormat="1" ht="32.25" customHeight="1">
      <c r="B251" s="115"/>
      <c r="C251" s="27" t="s">
        <v>1728</v>
      </c>
      <c r="D251" s="28"/>
      <c r="E251" s="27" t="s">
        <v>1588</v>
      </c>
      <c r="F251" s="28"/>
      <c r="G251" s="27" t="s">
        <v>1592</v>
      </c>
      <c r="H251" s="47"/>
    </row>
    <row r="252" spans="2:8" s="29" customFormat="1" ht="55.5" customHeight="1">
      <c r="B252" s="115"/>
      <c r="C252" s="27" t="s">
        <v>1591</v>
      </c>
      <c r="D252" s="46"/>
      <c r="E252" s="27" t="s">
        <v>1728</v>
      </c>
      <c r="F252" s="31"/>
      <c r="G252" s="32" t="s">
        <v>1581</v>
      </c>
      <c r="H252" s="31" t="s">
        <v>1582</v>
      </c>
    </row>
    <row r="253" spans="2:8" s="29" customFormat="1" ht="32.25" customHeight="1">
      <c r="B253" s="115"/>
      <c r="C253" s="27" t="s">
        <v>1719</v>
      </c>
      <c r="D253" s="113"/>
      <c r="E253" s="113"/>
      <c r="F253" s="113"/>
      <c r="G253" s="113"/>
      <c r="H253" s="113"/>
    </row>
    <row r="254" spans="2:8" s="29" customFormat="1" ht="32.25" customHeight="1">
      <c r="B254" s="115"/>
      <c r="C254" s="27" t="s">
        <v>1720</v>
      </c>
      <c r="D254" s="113"/>
      <c r="E254" s="113"/>
      <c r="F254" s="113"/>
      <c r="G254" s="113"/>
      <c r="H254" s="113"/>
    </row>
    <row r="255" spans="2:8" s="29" customFormat="1" ht="57.75" customHeight="1">
      <c r="B255" s="139"/>
      <c r="C255" s="27" t="s">
        <v>1729</v>
      </c>
      <c r="D255" s="113"/>
      <c r="E255" s="113"/>
      <c r="F255" s="113"/>
      <c r="G255" s="113"/>
      <c r="H255" s="113"/>
    </row>
    <row r="256" spans="2:8" s="29" customFormat="1" ht="32.25" customHeight="1">
      <c r="B256" s="117" t="s">
        <v>1562</v>
      </c>
      <c r="C256" s="33" t="s">
        <v>1534</v>
      </c>
      <c r="D256" s="34"/>
      <c r="E256" s="33" t="s">
        <v>1534</v>
      </c>
      <c r="F256" s="34"/>
      <c r="G256" s="33" t="s">
        <v>1587</v>
      </c>
      <c r="H256" s="34"/>
    </row>
    <row r="257" spans="2:8" s="29" customFormat="1" ht="32.25" customHeight="1">
      <c r="B257" s="118"/>
      <c r="C257" s="33" t="s">
        <v>1535</v>
      </c>
      <c r="D257" s="34"/>
      <c r="E257" s="33" t="s">
        <v>1535</v>
      </c>
      <c r="F257" s="34"/>
      <c r="G257" s="69" t="s">
        <v>1718</v>
      </c>
      <c r="H257" s="34"/>
    </row>
    <row r="258" spans="2:8" s="29" customFormat="1" ht="32.25" customHeight="1">
      <c r="B258" s="118"/>
      <c r="C258" s="33" t="s">
        <v>1536</v>
      </c>
      <c r="D258" s="34"/>
      <c r="E258" s="33" t="s">
        <v>1587</v>
      </c>
      <c r="F258" s="34"/>
      <c r="G258" s="33" t="s">
        <v>1727</v>
      </c>
      <c r="H258" s="34"/>
    </row>
    <row r="259" spans="2:8" s="29" customFormat="1" ht="32.25" customHeight="1">
      <c r="B259" s="118"/>
      <c r="C259" s="33" t="s">
        <v>1728</v>
      </c>
      <c r="D259" s="34"/>
      <c r="E259" s="33" t="s">
        <v>1588</v>
      </c>
      <c r="F259" s="34"/>
      <c r="G259" s="33" t="s">
        <v>1592</v>
      </c>
      <c r="H259" s="45"/>
    </row>
    <row r="260" spans="2:8" s="29" customFormat="1" ht="61.5" customHeight="1">
      <c r="B260" s="118"/>
      <c r="C260" s="33" t="s">
        <v>1591</v>
      </c>
      <c r="D260" s="45"/>
      <c r="E260" s="33" t="s">
        <v>1728</v>
      </c>
      <c r="F260" s="34"/>
      <c r="G260" s="33" t="s">
        <v>1581</v>
      </c>
      <c r="H260" s="34" t="s">
        <v>1582</v>
      </c>
    </row>
    <row r="261" spans="2:8" s="29" customFormat="1" ht="32.25" customHeight="1">
      <c r="B261" s="118"/>
      <c r="C261" s="33" t="s">
        <v>1719</v>
      </c>
      <c r="D261" s="112"/>
      <c r="E261" s="112"/>
      <c r="F261" s="112"/>
      <c r="G261" s="112"/>
      <c r="H261" s="112"/>
    </row>
    <row r="262" spans="2:8" s="29" customFormat="1" ht="32.25" customHeight="1">
      <c r="B262" s="118"/>
      <c r="C262" s="33" t="s">
        <v>1720</v>
      </c>
      <c r="D262" s="112"/>
      <c r="E262" s="112"/>
      <c r="F262" s="112"/>
      <c r="G262" s="112"/>
      <c r="H262" s="112"/>
    </row>
    <row r="263" spans="2:8" s="29" customFormat="1" ht="56.25" customHeight="1">
      <c r="B263" s="139"/>
      <c r="C263" s="33" t="s">
        <v>1729</v>
      </c>
      <c r="D263" s="112"/>
      <c r="E263" s="112"/>
      <c r="F263" s="112"/>
      <c r="G263" s="112"/>
      <c r="H263" s="112"/>
    </row>
    <row r="264" spans="2:8" s="29" customFormat="1" ht="32.25" customHeight="1">
      <c r="B264" s="114" t="s">
        <v>1563</v>
      </c>
      <c r="C264" s="27" t="s">
        <v>1534</v>
      </c>
      <c r="D264" s="28"/>
      <c r="E264" s="27" t="s">
        <v>1534</v>
      </c>
      <c r="F264" s="28"/>
      <c r="G264" s="27" t="s">
        <v>1587</v>
      </c>
      <c r="H264" s="28"/>
    </row>
    <row r="265" spans="2:8" s="29" customFormat="1" ht="32.25" customHeight="1">
      <c r="B265" s="115"/>
      <c r="C265" s="27" t="s">
        <v>1535</v>
      </c>
      <c r="D265" s="28"/>
      <c r="E265" s="27" t="s">
        <v>1535</v>
      </c>
      <c r="F265" s="28"/>
      <c r="G265" s="30" t="s">
        <v>1718</v>
      </c>
      <c r="H265" s="28"/>
    </row>
    <row r="266" spans="2:8" s="29" customFormat="1" ht="32.25" customHeight="1">
      <c r="B266" s="115"/>
      <c r="C266" s="27" t="s">
        <v>1536</v>
      </c>
      <c r="D266" s="28"/>
      <c r="E266" s="27" t="s">
        <v>1587</v>
      </c>
      <c r="F266" s="28"/>
      <c r="G266" s="27" t="s">
        <v>1727</v>
      </c>
      <c r="H266" s="28"/>
    </row>
    <row r="267" spans="2:8" s="29" customFormat="1" ht="32.25" customHeight="1">
      <c r="B267" s="115"/>
      <c r="C267" s="27" t="s">
        <v>1728</v>
      </c>
      <c r="D267" s="28"/>
      <c r="E267" s="27" t="s">
        <v>1588</v>
      </c>
      <c r="F267" s="28"/>
      <c r="G267" s="27" t="s">
        <v>1592</v>
      </c>
      <c r="H267" s="47"/>
    </row>
    <row r="268" spans="2:8" s="29" customFormat="1" ht="57.75" customHeight="1">
      <c r="B268" s="115"/>
      <c r="C268" s="27" t="s">
        <v>1591</v>
      </c>
      <c r="D268" s="46"/>
      <c r="E268" s="27" t="s">
        <v>1728</v>
      </c>
      <c r="F268" s="31"/>
      <c r="G268" s="32" t="s">
        <v>1581</v>
      </c>
      <c r="H268" s="31" t="s">
        <v>1582</v>
      </c>
    </row>
    <row r="269" spans="2:8" s="29" customFormat="1" ht="32.25" customHeight="1">
      <c r="B269" s="115"/>
      <c r="C269" s="27" t="s">
        <v>1719</v>
      </c>
      <c r="D269" s="113"/>
      <c r="E269" s="113"/>
      <c r="F269" s="113"/>
      <c r="G269" s="113"/>
      <c r="H269" s="113"/>
    </row>
    <row r="270" spans="2:8" s="29" customFormat="1" ht="32.25" customHeight="1">
      <c r="B270" s="115"/>
      <c r="C270" s="27" t="s">
        <v>1720</v>
      </c>
      <c r="D270" s="113"/>
      <c r="E270" s="113"/>
      <c r="F270" s="113"/>
      <c r="G270" s="113"/>
      <c r="H270" s="113"/>
    </row>
    <row r="271" spans="2:8" s="29" customFormat="1" ht="62.25" customHeight="1">
      <c r="B271" s="139"/>
      <c r="C271" s="27" t="s">
        <v>1729</v>
      </c>
      <c r="D271" s="113"/>
      <c r="E271" s="113"/>
      <c r="F271" s="113"/>
      <c r="G271" s="113"/>
      <c r="H271" s="113"/>
    </row>
    <row r="272" spans="2:8" s="29" customFormat="1" ht="32.25" customHeight="1">
      <c r="B272" s="117" t="s">
        <v>1564</v>
      </c>
      <c r="C272" s="33" t="s">
        <v>1534</v>
      </c>
      <c r="D272" s="34"/>
      <c r="E272" s="33" t="s">
        <v>1534</v>
      </c>
      <c r="F272" s="34"/>
      <c r="G272" s="33" t="s">
        <v>1587</v>
      </c>
      <c r="H272" s="34"/>
    </row>
    <row r="273" spans="2:8" s="29" customFormat="1" ht="32.25" customHeight="1">
      <c r="B273" s="118"/>
      <c r="C273" s="33" t="s">
        <v>1535</v>
      </c>
      <c r="D273" s="34"/>
      <c r="E273" s="33" t="s">
        <v>1535</v>
      </c>
      <c r="F273" s="34"/>
      <c r="G273" s="69" t="s">
        <v>1718</v>
      </c>
      <c r="H273" s="34"/>
    </row>
    <row r="274" spans="2:8" s="29" customFormat="1" ht="32.25" customHeight="1">
      <c r="B274" s="118"/>
      <c r="C274" s="33" t="s">
        <v>1536</v>
      </c>
      <c r="D274" s="34"/>
      <c r="E274" s="33" t="s">
        <v>1587</v>
      </c>
      <c r="F274" s="34"/>
      <c r="G274" s="33" t="s">
        <v>1727</v>
      </c>
      <c r="H274" s="34"/>
    </row>
    <row r="275" spans="2:8" s="29" customFormat="1" ht="32.25" customHeight="1">
      <c r="B275" s="118"/>
      <c r="C275" s="33" t="s">
        <v>1728</v>
      </c>
      <c r="D275" s="34"/>
      <c r="E275" s="33" t="s">
        <v>1588</v>
      </c>
      <c r="F275" s="34"/>
      <c r="G275" s="33" t="s">
        <v>1592</v>
      </c>
      <c r="H275" s="45"/>
    </row>
    <row r="276" spans="2:8" s="29" customFormat="1" ht="51.75" customHeight="1">
      <c r="B276" s="118"/>
      <c r="C276" s="33" t="s">
        <v>1591</v>
      </c>
      <c r="D276" s="45"/>
      <c r="E276" s="33" t="s">
        <v>1728</v>
      </c>
      <c r="F276" s="34"/>
      <c r="G276" s="33" t="s">
        <v>1581</v>
      </c>
      <c r="H276" s="34" t="s">
        <v>1582</v>
      </c>
    </row>
    <row r="277" spans="2:8" s="29" customFormat="1" ht="32.25" customHeight="1">
      <c r="B277" s="118"/>
      <c r="C277" s="33" t="s">
        <v>1719</v>
      </c>
      <c r="D277" s="112"/>
      <c r="E277" s="112"/>
      <c r="F277" s="112"/>
      <c r="G277" s="112"/>
      <c r="H277" s="112"/>
    </row>
    <row r="278" spans="2:8" s="29" customFormat="1" ht="32.25" customHeight="1">
      <c r="B278" s="118"/>
      <c r="C278" s="33" t="s">
        <v>1720</v>
      </c>
      <c r="D278" s="112"/>
      <c r="E278" s="112"/>
      <c r="F278" s="112"/>
      <c r="G278" s="112"/>
      <c r="H278" s="112"/>
    </row>
    <row r="279" spans="2:8" s="29" customFormat="1" ht="52.5" customHeight="1">
      <c r="B279" s="139"/>
      <c r="C279" s="33" t="s">
        <v>1729</v>
      </c>
      <c r="D279" s="112"/>
      <c r="E279" s="112"/>
      <c r="F279" s="112"/>
      <c r="G279" s="112"/>
      <c r="H279" s="112"/>
    </row>
    <row r="280" spans="2:8" s="29" customFormat="1" ht="32.25" customHeight="1">
      <c r="B280" s="114" t="s">
        <v>1565</v>
      </c>
      <c r="C280" s="27" t="s">
        <v>1534</v>
      </c>
      <c r="D280" s="28"/>
      <c r="E280" s="27" t="s">
        <v>1534</v>
      </c>
      <c r="F280" s="28"/>
      <c r="G280" s="27" t="s">
        <v>1587</v>
      </c>
      <c r="H280" s="28"/>
    </row>
    <row r="281" spans="2:8" s="29" customFormat="1" ht="32.25" customHeight="1">
      <c r="B281" s="115"/>
      <c r="C281" s="27" t="s">
        <v>1535</v>
      </c>
      <c r="D281" s="28"/>
      <c r="E281" s="27" t="s">
        <v>1535</v>
      </c>
      <c r="F281" s="28"/>
      <c r="G281" s="30" t="s">
        <v>1718</v>
      </c>
      <c r="H281" s="28"/>
    </row>
    <row r="282" spans="2:8" s="29" customFormat="1" ht="32.25" customHeight="1">
      <c r="B282" s="115"/>
      <c r="C282" s="27" t="s">
        <v>1536</v>
      </c>
      <c r="D282" s="28"/>
      <c r="E282" s="27" t="s">
        <v>1587</v>
      </c>
      <c r="F282" s="28"/>
      <c r="G282" s="27" t="s">
        <v>1727</v>
      </c>
      <c r="H282" s="28"/>
    </row>
    <row r="283" spans="2:8" s="29" customFormat="1" ht="32.25" customHeight="1">
      <c r="B283" s="115"/>
      <c r="C283" s="27" t="s">
        <v>1728</v>
      </c>
      <c r="D283" s="28"/>
      <c r="E283" s="27" t="s">
        <v>1588</v>
      </c>
      <c r="F283" s="28"/>
      <c r="G283" s="27" t="s">
        <v>1592</v>
      </c>
      <c r="H283" s="47"/>
    </row>
    <row r="284" spans="2:8" s="29" customFormat="1" ht="57" customHeight="1">
      <c r="B284" s="115"/>
      <c r="C284" s="27" t="s">
        <v>1591</v>
      </c>
      <c r="D284" s="46"/>
      <c r="E284" s="27" t="s">
        <v>1728</v>
      </c>
      <c r="F284" s="31"/>
      <c r="G284" s="32" t="s">
        <v>1581</v>
      </c>
      <c r="H284" s="31" t="s">
        <v>1582</v>
      </c>
    </row>
    <row r="285" spans="2:8" s="29" customFormat="1" ht="32.25" customHeight="1">
      <c r="B285" s="115"/>
      <c r="C285" s="27" t="s">
        <v>1719</v>
      </c>
      <c r="D285" s="113"/>
      <c r="E285" s="113"/>
      <c r="F285" s="113"/>
      <c r="G285" s="113"/>
      <c r="H285" s="113"/>
    </row>
    <row r="286" spans="2:8" s="29" customFormat="1" ht="32.25" customHeight="1">
      <c r="B286" s="115"/>
      <c r="C286" s="27" t="s">
        <v>1720</v>
      </c>
      <c r="D286" s="113"/>
      <c r="E286" s="113"/>
      <c r="F286" s="113"/>
      <c r="G286" s="113"/>
      <c r="H286" s="113"/>
    </row>
    <row r="287" spans="2:8" s="29" customFormat="1" ht="67.5" customHeight="1">
      <c r="B287" s="139"/>
      <c r="C287" s="27" t="s">
        <v>1729</v>
      </c>
      <c r="D287" s="113"/>
      <c r="E287" s="113"/>
      <c r="F287" s="113"/>
      <c r="G287" s="113"/>
      <c r="H287" s="113"/>
    </row>
    <row r="288" spans="2:8" s="29" customFormat="1" ht="32.25" customHeight="1">
      <c r="B288" s="117" t="s">
        <v>1566</v>
      </c>
      <c r="C288" s="33" t="s">
        <v>1534</v>
      </c>
      <c r="D288" s="34"/>
      <c r="E288" s="33" t="s">
        <v>1534</v>
      </c>
      <c r="F288" s="34"/>
      <c r="G288" s="33" t="s">
        <v>1587</v>
      </c>
      <c r="H288" s="34"/>
    </row>
    <row r="289" spans="2:8" s="29" customFormat="1" ht="32.25" customHeight="1">
      <c r="B289" s="118"/>
      <c r="C289" s="33" t="s">
        <v>1535</v>
      </c>
      <c r="D289" s="34"/>
      <c r="E289" s="33" t="s">
        <v>1535</v>
      </c>
      <c r="F289" s="34"/>
      <c r="G289" s="69" t="s">
        <v>1718</v>
      </c>
      <c r="H289" s="34"/>
    </row>
    <row r="290" spans="2:8" s="29" customFormat="1" ht="32.25" customHeight="1">
      <c r="B290" s="118"/>
      <c r="C290" s="33" t="s">
        <v>1536</v>
      </c>
      <c r="D290" s="34"/>
      <c r="E290" s="33" t="s">
        <v>1587</v>
      </c>
      <c r="F290" s="34"/>
      <c r="G290" s="33" t="s">
        <v>1727</v>
      </c>
      <c r="H290" s="34"/>
    </row>
    <row r="291" spans="2:8" s="29" customFormat="1" ht="32.25" customHeight="1">
      <c r="B291" s="118"/>
      <c r="C291" s="33" t="s">
        <v>1728</v>
      </c>
      <c r="D291" s="34"/>
      <c r="E291" s="33" t="s">
        <v>1588</v>
      </c>
      <c r="F291" s="34"/>
      <c r="G291" s="33" t="s">
        <v>1592</v>
      </c>
      <c r="H291" s="45"/>
    </row>
    <row r="292" spans="2:8" s="29" customFormat="1" ht="47.25" customHeight="1">
      <c r="B292" s="118"/>
      <c r="C292" s="33" t="s">
        <v>1591</v>
      </c>
      <c r="D292" s="45"/>
      <c r="E292" s="33" t="s">
        <v>1728</v>
      </c>
      <c r="F292" s="34"/>
      <c r="G292" s="33" t="s">
        <v>1581</v>
      </c>
      <c r="H292" s="34" t="s">
        <v>1582</v>
      </c>
    </row>
    <row r="293" spans="2:8" s="29" customFormat="1" ht="32.25" customHeight="1">
      <c r="B293" s="118"/>
      <c r="C293" s="33" t="s">
        <v>1719</v>
      </c>
      <c r="D293" s="112"/>
      <c r="E293" s="112"/>
      <c r="F293" s="112"/>
      <c r="G293" s="112"/>
      <c r="H293" s="112"/>
    </row>
    <row r="294" spans="2:8" s="29" customFormat="1" ht="32.25" customHeight="1">
      <c r="B294" s="118"/>
      <c r="C294" s="33" t="s">
        <v>1720</v>
      </c>
      <c r="D294" s="112"/>
      <c r="E294" s="112"/>
      <c r="F294" s="112"/>
      <c r="G294" s="112"/>
      <c r="H294" s="112"/>
    </row>
    <row r="295" spans="2:8" s="29" customFormat="1" ht="55.5" customHeight="1">
      <c r="B295" s="139"/>
      <c r="C295" s="33" t="s">
        <v>1729</v>
      </c>
      <c r="D295" s="112"/>
      <c r="E295" s="112"/>
      <c r="F295" s="112"/>
      <c r="G295" s="112"/>
      <c r="H295" s="112"/>
    </row>
    <row r="296" spans="2:8" s="29" customFormat="1" ht="32.25" customHeight="1">
      <c r="B296" s="114" t="s">
        <v>1567</v>
      </c>
      <c r="C296" s="27" t="s">
        <v>1534</v>
      </c>
      <c r="D296" s="28"/>
      <c r="E296" s="27" t="s">
        <v>1534</v>
      </c>
      <c r="F296" s="28"/>
      <c r="G296" s="27" t="s">
        <v>1587</v>
      </c>
      <c r="H296" s="28"/>
    </row>
    <row r="297" spans="2:8" s="29" customFormat="1" ht="32.25" customHeight="1">
      <c r="B297" s="115"/>
      <c r="C297" s="27" t="s">
        <v>1535</v>
      </c>
      <c r="D297" s="28"/>
      <c r="E297" s="27" t="s">
        <v>1535</v>
      </c>
      <c r="F297" s="28"/>
      <c r="G297" s="30" t="s">
        <v>1718</v>
      </c>
      <c r="H297" s="28"/>
    </row>
    <row r="298" spans="2:8" s="29" customFormat="1" ht="32.25" customHeight="1">
      <c r="B298" s="115"/>
      <c r="C298" s="27" t="s">
        <v>1536</v>
      </c>
      <c r="D298" s="28"/>
      <c r="E298" s="27" t="s">
        <v>1587</v>
      </c>
      <c r="F298" s="28"/>
      <c r="G298" s="27" t="s">
        <v>1727</v>
      </c>
      <c r="H298" s="28"/>
    </row>
    <row r="299" spans="2:8" s="29" customFormat="1" ht="32.25" customHeight="1">
      <c r="B299" s="115"/>
      <c r="C299" s="27" t="s">
        <v>1728</v>
      </c>
      <c r="D299" s="28"/>
      <c r="E299" s="27" t="s">
        <v>1588</v>
      </c>
      <c r="F299" s="28"/>
      <c r="G299" s="27" t="s">
        <v>1592</v>
      </c>
      <c r="H299" s="47"/>
    </row>
    <row r="300" spans="2:8" s="29" customFormat="1" ht="59.25" customHeight="1">
      <c r="B300" s="115"/>
      <c r="C300" s="27" t="s">
        <v>1591</v>
      </c>
      <c r="D300" s="46"/>
      <c r="E300" s="27" t="s">
        <v>1728</v>
      </c>
      <c r="F300" s="31"/>
      <c r="G300" s="32" t="s">
        <v>1581</v>
      </c>
      <c r="H300" s="31" t="s">
        <v>1582</v>
      </c>
    </row>
    <row r="301" spans="2:8" s="29" customFormat="1" ht="32.25" customHeight="1">
      <c r="B301" s="115"/>
      <c r="C301" s="27" t="s">
        <v>1719</v>
      </c>
      <c r="D301" s="113"/>
      <c r="E301" s="113"/>
      <c r="F301" s="113"/>
      <c r="G301" s="113"/>
      <c r="H301" s="113"/>
    </row>
    <row r="302" spans="2:8" s="29" customFormat="1" ht="32.25" customHeight="1">
      <c r="B302" s="115"/>
      <c r="C302" s="27" t="s">
        <v>1720</v>
      </c>
      <c r="D302" s="113"/>
      <c r="E302" s="113"/>
      <c r="F302" s="113"/>
      <c r="G302" s="113"/>
      <c r="H302" s="113"/>
    </row>
    <row r="303" spans="2:8" s="29" customFormat="1" ht="57" customHeight="1">
      <c r="B303" s="139"/>
      <c r="C303" s="27" t="s">
        <v>1729</v>
      </c>
      <c r="D303" s="113"/>
      <c r="E303" s="113"/>
      <c r="F303" s="113"/>
      <c r="G303" s="113"/>
      <c r="H303" s="113"/>
    </row>
    <row r="304" spans="2:8" s="29" customFormat="1" ht="32.25" customHeight="1">
      <c r="B304" s="117" t="s">
        <v>1568</v>
      </c>
      <c r="C304" s="33" t="s">
        <v>1534</v>
      </c>
      <c r="D304" s="34"/>
      <c r="E304" s="33" t="s">
        <v>1534</v>
      </c>
      <c r="F304" s="34"/>
      <c r="G304" s="33" t="s">
        <v>1587</v>
      </c>
      <c r="H304" s="34"/>
    </row>
    <row r="305" spans="2:8" s="29" customFormat="1" ht="32.25" customHeight="1">
      <c r="B305" s="118"/>
      <c r="C305" s="33" t="s">
        <v>1535</v>
      </c>
      <c r="D305" s="34"/>
      <c r="E305" s="33" t="s">
        <v>1535</v>
      </c>
      <c r="F305" s="34"/>
      <c r="G305" s="69" t="s">
        <v>1718</v>
      </c>
      <c r="H305" s="34"/>
    </row>
    <row r="306" spans="2:8" s="29" customFormat="1" ht="32.25" customHeight="1">
      <c r="B306" s="118"/>
      <c r="C306" s="33" t="s">
        <v>1536</v>
      </c>
      <c r="D306" s="34"/>
      <c r="E306" s="33" t="s">
        <v>1587</v>
      </c>
      <c r="F306" s="34"/>
      <c r="G306" s="33" t="s">
        <v>1727</v>
      </c>
      <c r="H306" s="34"/>
    </row>
    <row r="307" spans="2:8" s="29" customFormat="1" ht="32.25" customHeight="1">
      <c r="B307" s="118"/>
      <c r="C307" s="33" t="s">
        <v>1728</v>
      </c>
      <c r="D307" s="34"/>
      <c r="E307" s="33" t="s">
        <v>1588</v>
      </c>
      <c r="F307" s="34"/>
      <c r="G307" s="33" t="s">
        <v>1592</v>
      </c>
      <c r="H307" s="45"/>
    </row>
    <row r="308" spans="2:8" s="29" customFormat="1" ht="57.75" customHeight="1">
      <c r="B308" s="118"/>
      <c r="C308" s="33" t="s">
        <v>1591</v>
      </c>
      <c r="D308" s="45"/>
      <c r="E308" s="33" t="s">
        <v>1728</v>
      </c>
      <c r="F308" s="34"/>
      <c r="G308" s="33" t="s">
        <v>1581</v>
      </c>
      <c r="H308" s="34" t="s">
        <v>1582</v>
      </c>
    </row>
    <row r="309" spans="2:8" s="29" customFormat="1" ht="32.25" customHeight="1">
      <c r="B309" s="118"/>
      <c r="C309" s="33" t="s">
        <v>1719</v>
      </c>
      <c r="D309" s="112"/>
      <c r="E309" s="112"/>
      <c r="F309" s="112"/>
      <c r="G309" s="112"/>
      <c r="H309" s="112"/>
    </row>
    <row r="310" spans="2:8" s="29" customFormat="1" ht="32.25" customHeight="1">
      <c r="B310" s="118"/>
      <c r="C310" s="33" t="s">
        <v>1720</v>
      </c>
      <c r="D310" s="112"/>
      <c r="E310" s="112"/>
      <c r="F310" s="112"/>
      <c r="G310" s="112"/>
      <c r="H310" s="112"/>
    </row>
    <row r="311" spans="2:8" s="29" customFormat="1" ht="60.75" customHeight="1">
      <c r="B311" s="139"/>
      <c r="C311" s="33" t="s">
        <v>1729</v>
      </c>
      <c r="D311" s="112"/>
      <c r="E311" s="112"/>
      <c r="F311" s="112"/>
      <c r="G311" s="112"/>
      <c r="H311" s="112"/>
    </row>
    <row r="312" spans="2:8" s="29" customFormat="1" ht="32.25" customHeight="1">
      <c r="B312" s="114" t="s">
        <v>1569</v>
      </c>
      <c r="C312" s="27" t="s">
        <v>1534</v>
      </c>
      <c r="D312" s="28"/>
      <c r="E312" s="27" t="s">
        <v>1534</v>
      </c>
      <c r="F312" s="28"/>
      <c r="G312" s="27" t="s">
        <v>1587</v>
      </c>
      <c r="H312" s="28"/>
    </row>
    <row r="313" spans="2:8" s="29" customFormat="1" ht="32.25" customHeight="1">
      <c r="B313" s="115"/>
      <c r="C313" s="27" t="s">
        <v>1535</v>
      </c>
      <c r="D313" s="28"/>
      <c r="E313" s="27" t="s">
        <v>1535</v>
      </c>
      <c r="F313" s="28"/>
      <c r="G313" s="30" t="s">
        <v>1718</v>
      </c>
      <c r="H313" s="28"/>
    </row>
    <row r="314" spans="2:8" s="29" customFormat="1" ht="32.25" customHeight="1">
      <c r="B314" s="115"/>
      <c r="C314" s="27" t="s">
        <v>1536</v>
      </c>
      <c r="D314" s="28"/>
      <c r="E314" s="27" t="s">
        <v>1587</v>
      </c>
      <c r="F314" s="28"/>
      <c r="G314" s="27" t="s">
        <v>1727</v>
      </c>
      <c r="H314" s="28"/>
    </row>
    <row r="315" spans="2:8" s="29" customFormat="1" ht="32.25" customHeight="1">
      <c r="B315" s="115"/>
      <c r="C315" s="27" t="s">
        <v>1728</v>
      </c>
      <c r="D315" s="28"/>
      <c r="E315" s="27" t="s">
        <v>1588</v>
      </c>
      <c r="F315" s="28"/>
      <c r="G315" s="27" t="s">
        <v>1592</v>
      </c>
      <c r="H315" s="47"/>
    </row>
    <row r="316" spans="2:8" s="29" customFormat="1" ht="58.5" customHeight="1">
      <c r="B316" s="115"/>
      <c r="C316" s="27" t="s">
        <v>1591</v>
      </c>
      <c r="D316" s="46"/>
      <c r="E316" s="27" t="s">
        <v>1728</v>
      </c>
      <c r="F316" s="31"/>
      <c r="G316" s="32" t="s">
        <v>1581</v>
      </c>
      <c r="H316" s="31" t="s">
        <v>1582</v>
      </c>
    </row>
    <row r="317" spans="2:8" s="29" customFormat="1" ht="32.25" customHeight="1">
      <c r="B317" s="115"/>
      <c r="C317" s="27" t="s">
        <v>1719</v>
      </c>
      <c r="D317" s="113"/>
      <c r="E317" s="113"/>
      <c r="F317" s="113"/>
      <c r="G317" s="113"/>
      <c r="H317" s="113"/>
    </row>
    <row r="318" spans="2:8" s="29" customFormat="1" ht="32.25" customHeight="1">
      <c r="B318" s="115"/>
      <c r="C318" s="27" t="s">
        <v>1720</v>
      </c>
      <c r="D318" s="113"/>
      <c r="E318" s="113"/>
      <c r="F318" s="113"/>
      <c r="G318" s="113"/>
      <c r="H318" s="113"/>
    </row>
    <row r="319" spans="2:8" s="29" customFormat="1" ht="54" customHeight="1">
      <c r="B319" s="139"/>
      <c r="C319" s="27" t="s">
        <v>1729</v>
      </c>
      <c r="D319" s="113"/>
      <c r="E319" s="113"/>
      <c r="F319" s="113"/>
      <c r="G319" s="113"/>
      <c r="H319" s="113"/>
    </row>
    <row r="320" spans="2:8" s="29" customFormat="1" ht="32.25" customHeight="1">
      <c r="B320" s="117" t="s">
        <v>1570</v>
      </c>
      <c r="C320" s="33" t="s">
        <v>1534</v>
      </c>
      <c r="D320" s="34"/>
      <c r="E320" s="33" t="s">
        <v>1534</v>
      </c>
      <c r="F320" s="34"/>
      <c r="G320" s="33" t="s">
        <v>1587</v>
      </c>
      <c r="H320" s="34"/>
    </row>
    <row r="321" spans="2:8" s="29" customFormat="1" ht="32.25" customHeight="1">
      <c r="B321" s="118"/>
      <c r="C321" s="33" t="s">
        <v>1535</v>
      </c>
      <c r="D321" s="34"/>
      <c r="E321" s="33" t="s">
        <v>1535</v>
      </c>
      <c r="F321" s="34"/>
      <c r="G321" s="69" t="s">
        <v>1718</v>
      </c>
      <c r="H321" s="34"/>
    </row>
    <row r="322" spans="2:8" s="29" customFormat="1" ht="32.25" customHeight="1">
      <c r="B322" s="118"/>
      <c r="C322" s="33" t="s">
        <v>1536</v>
      </c>
      <c r="D322" s="34"/>
      <c r="E322" s="33" t="s">
        <v>1587</v>
      </c>
      <c r="F322" s="34"/>
      <c r="G322" s="33" t="s">
        <v>1727</v>
      </c>
      <c r="H322" s="34"/>
    </row>
    <row r="323" spans="2:8" s="29" customFormat="1" ht="32.25" customHeight="1">
      <c r="B323" s="118"/>
      <c r="C323" s="33" t="s">
        <v>1728</v>
      </c>
      <c r="D323" s="34"/>
      <c r="E323" s="33" t="s">
        <v>1588</v>
      </c>
      <c r="F323" s="34"/>
      <c r="G323" s="33" t="s">
        <v>1592</v>
      </c>
      <c r="H323" s="45"/>
    </row>
    <row r="324" spans="2:8" s="29" customFormat="1" ht="63" customHeight="1">
      <c r="B324" s="118"/>
      <c r="C324" s="33" t="s">
        <v>1591</v>
      </c>
      <c r="D324" s="45"/>
      <c r="E324" s="33" t="s">
        <v>1728</v>
      </c>
      <c r="F324" s="34"/>
      <c r="G324" s="33" t="s">
        <v>1581</v>
      </c>
      <c r="H324" s="34" t="s">
        <v>1582</v>
      </c>
    </row>
    <row r="325" spans="2:8" s="29" customFormat="1" ht="32.25" customHeight="1">
      <c r="B325" s="118"/>
      <c r="C325" s="33" t="s">
        <v>1719</v>
      </c>
      <c r="D325" s="112"/>
      <c r="E325" s="112"/>
      <c r="F325" s="112"/>
      <c r="G325" s="112"/>
      <c r="H325" s="112"/>
    </row>
    <row r="326" spans="2:8" s="29" customFormat="1" ht="32.25" customHeight="1">
      <c r="B326" s="118"/>
      <c r="C326" s="33" t="s">
        <v>1720</v>
      </c>
      <c r="D326" s="112"/>
      <c r="E326" s="112"/>
      <c r="F326" s="112"/>
      <c r="G326" s="112"/>
      <c r="H326" s="112"/>
    </row>
    <row r="327" spans="2:8" s="29" customFormat="1" ht="55.5" customHeight="1">
      <c r="B327" s="139"/>
      <c r="C327" s="33" t="s">
        <v>1729</v>
      </c>
      <c r="D327" s="112"/>
      <c r="E327" s="112"/>
      <c r="F327" s="112"/>
      <c r="G327" s="112"/>
      <c r="H327" s="112"/>
    </row>
    <row r="328" spans="2:8" s="29" customFormat="1" ht="32.25" customHeight="1">
      <c r="B328" s="114" t="s">
        <v>1571</v>
      </c>
      <c r="C328" s="27" t="s">
        <v>1534</v>
      </c>
      <c r="D328" s="28"/>
      <c r="E328" s="27" t="s">
        <v>1534</v>
      </c>
      <c r="F328" s="28"/>
      <c r="G328" s="27" t="s">
        <v>1587</v>
      </c>
      <c r="H328" s="28"/>
    </row>
    <row r="329" spans="2:8" s="29" customFormat="1" ht="32.25" customHeight="1">
      <c r="B329" s="115"/>
      <c r="C329" s="27" t="s">
        <v>1535</v>
      </c>
      <c r="D329" s="28"/>
      <c r="E329" s="27" t="s">
        <v>1535</v>
      </c>
      <c r="F329" s="28"/>
      <c r="G329" s="30" t="s">
        <v>1718</v>
      </c>
      <c r="H329" s="28"/>
    </row>
    <row r="330" spans="2:8" s="29" customFormat="1" ht="32.25" customHeight="1">
      <c r="B330" s="115"/>
      <c r="C330" s="27" t="s">
        <v>1536</v>
      </c>
      <c r="D330" s="28"/>
      <c r="E330" s="27" t="s">
        <v>1587</v>
      </c>
      <c r="F330" s="28"/>
      <c r="G330" s="27" t="s">
        <v>1727</v>
      </c>
      <c r="H330" s="28"/>
    </row>
    <row r="331" spans="2:8" s="29" customFormat="1" ht="32.25" customHeight="1">
      <c r="B331" s="115"/>
      <c r="C331" s="27" t="s">
        <v>1728</v>
      </c>
      <c r="D331" s="28"/>
      <c r="E331" s="27" t="s">
        <v>1588</v>
      </c>
      <c r="F331" s="28"/>
      <c r="G331" s="27" t="s">
        <v>1592</v>
      </c>
      <c r="H331" s="47"/>
    </row>
    <row r="332" spans="2:8" s="29" customFormat="1" ht="58.5" customHeight="1">
      <c r="B332" s="115"/>
      <c r="C332" s="27" t="s">
        <v>1591</v>
      </c>
      <c r="D332" s="46"/>
      <c r="E332" s="27" t="s">
        <v>1728</v>
      </c>
      <c r="F332" s="31"/>
      <c r="G332" s="32" t="s">
        <v>1581</v>
      </c>
      <c r="H332" s="31" t="s">
        <v>1582</v>
      </c>
    </row>
    <row r="333" spans="2:8" s="29" customFormat="1" ht="32.25" customHeight="1">
      <c r="B333" s="115"/>
      <c r="C333" s="27" t="s">
        <v>1719</v>
      </c>
      <c r="D333" s="113"/>
      <c r="E333" s="113"/>
      <c r="F333" s="113"/>
      <c r="G333" s="113"/>
      <c r="H333" s="113"/>
    </row>
    <row r="334" spans="2:8" s="29" customFormat="1" ht="32.25" customHeight="1">
      <c r="B334" s="115"/>
      <c r="C334" s="27" t="s">
        <v>1720</v>
      </c>
      <c r="D334" s="113"/>
      <c r="E334" s="113"/>
      <c r="F334" s="113"/>
      <c r="G334" s="113"/>
      <c r="H334" s="113"/>
    </row>
    <row r="335" spans="2:8" s="29" customFormat="1" ht="66" customHeight="1">
      <c r="B335" s="139"/>
      <c r="C335" s="27" t="s">
        <v>1729</v>
      </c>
      <c r="D335" s="113"/>
      <c r="E335" s="113"/>
      <c r="F335" s="113"/>
      <c r="G335" s="113"/>
      <c r="H335" s="113"/>
    </row>
    <row r="336" spans="2:8" s="29" customFormat="1" ht="32.25" customHeight="1">
      <c r="B336" s="117" t="s">
        <v>1572</v>
      </c>
      <c r="C336" s="33" t="s">
        <v>1534</v>
      </c>
      <c r="D336" s="34"/>
      <c r="E336" s="33" t="s">
        <v>1534</v>
      </c>
      <c r="F336" s="34"/>
      <c r="G336" s="33" t="s">
        <v>1587</v>
      </c>
      <c r="H336" s="34"/>
    </row>
    <row r="337" spans="2:8" s="29" customFormat="1" ht="32.25" customHeight="1">
      <c r="B337" s="118"/>
      <c r="C337" s="33" t="s">
        <v>1535</v>
      </c>
      <c r="D337" s="34"/>
      <c r="E337" s="33" t="s">
        <v>1535</v>
      </c>
      <c r="F337" s="34"/>
      <c r="G337" s="69" t="s">
        <v>1718</v>
      </c>
      <c r="H337" s="34"/>
    </row>
    <row r="338" spans="2:8" s="29" customFormat="1" ht="32.25" customHeight="1">
      <c r="B338" s="118"/>
      <c r="C338" s="33" t="s">
        <v>1536</v>
      </c>
      <c r="D338" s="34"/>
      <c r="E338" s="33" t="s">
        <v>1587</v>
      </c>
      <c r="F338" s="34"/>
      <c r="G338" s="33" t="s">
        <v>1727</v>
      </c>
      <c r="H338" s="34"/>
    </row>
    <row r="339" spans="2:8" s="29" customFormat="1" ht="32.25" customHeight="1">
      <c r="B339" s="118"/>
      <c r="C339" s="33" t="s">
        <v>1728</v>
      </c>
      <c r="D339" s="34"/>
      <c r="E339" s="33" t="s">
        <v>1588</v>
      </c>
      <c r="F339" s="34"/>
      <c r="G339" s="33" t="s">
        <v>1592</v>
      </c>
      <c r="H339" s="45"/>
    </row>
    <row r="340" spans="2:8" s="29" customFormat="1" ht="61.5" customHeight="1">
      <c r="B340" s="118"/>
      <c r="C340" s="33" t="s">
        <v>1591</v>
      </c>
      <c r="D340" s="45"/>
      <c r="E340" s="33" t="s">
        <v>1728</v>
      </c>
      <c r="F340" s="34"/>
      <c r="G340" s="33" t="s">
        <v>1581</v>
      </c>
      <c r="H340" s="34" t="s">
        <v>1582</v>
      </c>
    </row>
    <row r="341" spans="2:8" s="29" customFormat="1" ht="32.25" customHeight="1">
      <c r="B341" s="118"/>
      <c r="C341" s="33" t="s">
        <v>1719</v>
      </c>
      <c r="D341" s="112"/>
      <c r="E341" s="112"/>
      <c r="F341" s="112"/>
      <c r="G341" s="112"/>
      <c r="H341" s="112"/>
    </row>
    <row r="342" spans="2:8" s="29" customFormat="1" ht="32.25" customHeight="1">
      <c r="B342" s="118"/>
      <c r="C342" s="33" t="s">
        <v>1720</v>
      </c>
      <c r="D342" s="112"/>
      <c r="E342" s="112"/>
      <c r="F342" s="112"/>
      <c r="G342" s="112"/>
      <c r="H342" s="112"/>
    </row>
    <row r="343" spans="2:8" s="29" customFormat="1" ht="61.5" customHeight="1">
      <c r="B343" s="139"/>
      <c r="C343" s="33" t="s">
        <v>1729</v>
      </c>
      <c r="D343" s="112"/>
      <c r="E343" s="112"/>
      <c r="F343" s="112"/>
      <c r="G343" s="112"/>
      <c r="H343" s="112"/>
    </row>
    <row r="344" spans="2:8" s="29" customFormat="1" ht="32.25" customHeight="1">
      <c r="B344" s="114" t="s">
        <v>1573</v>
      </c>
      <c r="C344" s="27" t="s">
        <v>1534</v>
      </c>
      <c r="D344" s="28"/>
      <c r="E344" s="27" t="s">
        <v>1534</v>
      </c>
      <c r="F344" s="28"/>
      <c r="G344" s="27" t="s">
        <v>1587</v>
      </c>
      <c r="H344" s="28"/>
    </row>
    <row r="345" spans="2:8" s="29" customFormat="1" ht="32.25" customHeight="1">
      <c r="B345" s="115"/>
      <c r="C345" s="27" t="s">
        <v>1535</v>
      </c>
      <c r="D345" s="28"/>
      <c r="E345" s="27" t="s">
        <v>1535</v>
      </c>
      <c r="F345" s="28"/>
      <c r="G345" s="30" t="s">
        <v>1718</v>
      </c>
      <c r="H345" s="28"/>
    </row>
    <row r="346" spans="2:8" s="29" customFormat="1" ht="32.25" customHeight="1">
      <c r="B346" s="115"/>
      <c r="C346" s="27" t="s">
        <v>1536</v>
      </c>
      <c r="D346" s="28"/>
      <c r="E346" s="27" t="s">
        <v>1587</v>
      </c>
      <c r="F346" s="28"/>
      <c r="G346" s="27" t="s">
        <v>1727</v>
      </c>
      <c r="H346" s="28"/>
    </row>
    <row r="347" spans="2:8" s="29" customFormat="1" ht="32.25" customHeight="1">
      <c r="B347" s="115"/>
      <c r="C347" s="27" t="s">
        <v>1728</v>
      </c>
      <c r="D347" s="28"/>
      <c r="E347" s="27" t="s">
        <v>1588</v>
      </c>
      <c r="F347" s="28"/>
      <c r="G347" s="27" t="s">
        <v>1592</v>
      </c>
      <c r="H347" s="47"/>
    </row>
    <row r="348" spans="2:8" s="29" customFormat="1" ht="55.5" customHeight="1">
      <c r="B348" s="115"/>
      <c r="C348" s="27" t="s">
        <v>1591</v>
      </c>
      <c r="D348" s="46"/>
      <c r="E348" s="27" t="s">
        <v>1728</v>
      </c>
      <c r="F348" s="31"/>
      <c r="G348" s="32" t="s">
        <v>1581</v>
      </c>
      <c r="H348" s="31" t="s">
        <v>1582</v>
      </c>
    </row>
    <row r="349" spans="2:8" s="29" customFormat="1" ht="32.25" customHeight="1">
      <c r="B349" s="115"/>
      <c r="C349" s="27" t="s">
        <v>1719</v>
      </c>
      <c r="D349" s="113"/>
      <c r="E349" s="113"/>
      <c r="F349" s="113"/>
      <c r="G349" s="113"/>
      <c r="H349" s="113"/>
    </row>
    <row r="350" spans="2:8" s="29" customFormat="1" ht="32.25" customHeight="1">
      <c r="B350" s="115"/>
      <c r="C350" s="27" t="s">
        <v>1720</v>
      </c>
      <c r="D350" s="113"/>
      <c r="E350" s="113"/>
      <c r="F350" s="113"/>
      <c r="G350" s="113"/>
      <c r="H350" s="113"/>
    </row>
    <row r="351" spans="2:8" s="29" customFormat="1" ht="56.25" customHeight="1">
      <c r="B351" s="139"/>
      <c r="C351" s="27" t="s">
        <v>1729</v>
      </c>
      <c r="D351" s="113"/>
      <c r="E351" s="113"/>
      <c r="F351" s="113"/>
      <c r="G351" s="113"/>
      <c r="H351" s="113"/>
    </row>
    <row r="352" spans="2:8" s="29" customFormat="1" ht="32.25" customHeight="1">
      <c r="B352" s="117" t="s">
        <v>1574</v>
      </c>
      <c r="C352" s="33" t="s">
        <v>1534</v>
      </c>
      <c r="D352" s="34"/>
      <c r="E352" s="33" t="s">
        <v>1534</v>
      </c>
      <c r="F352" s="34"/>
      <c r="G352" s="33" t="s">
        <v>1587</v>
      </c>
      <c r="H352" s="34"/>
    </row>
    <row r="353" spans="2:8" s="29" customFormat="1" ht="32.25" customHeight="1">
      <c r="B353" s="118"/>
      <c r="C353" s="33" t="s">
        <v>1535</v>
      </c>
      <c r="D353" s="34"/>
      <c r="E353" s="33" t="s">
        <v>1535</v>
      </c>
      <c r="F353" s="34"/>
      <c r="G353" s="69" t="s">
        <v>1718</v>
      </c>
      <c r="H353" s="34"/>
    </row>
    <row r="354" spans="2:8" s="29" customFormat="1" ht="32.25" customHeight="1">
      <c r="B354" s="118"/>
      <c r="C354" s="33" t="s">
        <v>1536</v>
      </c>
      <c r="D354" s="34"/>
      <c r="E354" s="33" t="s">
        <v>1587</v>
      </c>
      <c r="F354" s="34"/>
      <c r="G354" s="33" t="s">
        <v>1727</v>
      </c>
      <c r="H354" s="34"/>
    </row>
    <row r="355" spans="2:8" s="29" customFormat="1" ht="30">
      <c r="B355" s="118"/>
      <c r="C355" s="33" t="s">
        <v>1728</v>
      </c>
      <c r="D355" s="34"/>
      <c r="E355" s="33" t="s">
        <v>1588</v>
      </c>
      <c r="F355" s="34"/>
      <c r="G355" s="33" t="s">
        <v>1592</v>
      </c>
      <c r="H355" s="45"/>
    </row>
    <row r="356" spans="2:8" s="29" customFormat="1" ht="51.75" customHeight="1">
      <c r="B356" s="118"/>
      <c r="C356" s="33" t="s">
        <v>1591</v>
      </c>
      <c r="D356" s="45"/>
      <c r="E356" s="33" t="s">
        <v>1728</v>
      </c>
      <c r="F356" s="34"/>
      <c r="G356" s="33" t="s">
        <v>1581</v>
      </c>
      <c r="H356" s="34" t="s">
        <v>1582</v>
      </c>
    </row>
    <row r="357" spans="2:8" s="29" customFormat="1" ht="30">
      <c r="B357" s="118"/>
      <c r="C357" s="33" t="s">
        <v>1719</v>
      </c>
      <c r="D357" s="112"/>
      <c r="E357" s="112"/>
      <c r="F357" s="112"/>
      <c r="G357" s="112"/>
      <c r="H357" s="112"/>
    </row>
    <row r="358" spans="2:8" s="29" customFormat="1" ht="30">
      <c r="B358" s="118"/>
      <c r="C358" s="33" t="s">
        <v>1720</v>
      </c>
      <c r="D358" s="112"/>
      <c r="E358" s="112"/>
      <c r="F358" s="112"/>
      <c r="G358" s="112"/>
      <c r="H358" s="112"/>
    </row>
    <row r="359" spans="2:8" s="29" customFormat="1" ht="54" customHeight="1">
      <c r="B359" s="139"/>
      <c r="C359" s="33" t="s">
        <v>1729</v>
      </c>
      <c r="D359" s="112"/>
      <c r="E359" s="112"/>
      <c r="F359" s="112"/>
      <c r="G359" s="112"/>
      <c r="H359" s="112"/>
    </row>
    <row r="360" spans="2:8" s="29" customFormat="1" ht="36" customHeight="1">
      <c r="B360" s="114" t="s">
        <v>1575</v>
      </c>
      <c r="C360" s="27" t="s">
        <v>1534</v>
      </c>
      <c r="D360" s="28"/>
      <c r="E360" s="27" t="s">
        <v>1534</v>
      </c>
      <c r="F360" s="28"/>
      <c r="G360" s="27" t="s">
        <v>1587</v>
      </c>
      <c r="H360" s="28"/>
    </row>
    <row r="361" spans="2:8" s="29" customFormat="1" ht="34.5" customHeight="1">
      <c r="B361" s="115"/>
      <c r="C361" s="27" t="s">
        <v>1535</v>
      </c>
      <c r="D361" s="28"/>
      <c r="E361" s="27" t="s">
        <v>1535</v>
      </c>
      <c r="F361" s="28"/>
      <c r="G361" s="30" t="s">
        <v>1718</v>
      </c>
      <c r="H361" s="28"/>
    </row>
    <row r="362" spans="2:8" s="29" customFormat="1" ht="30">
      <c r="B362" s="115"/>
      <c r="C362" s="27" t="s">
        <v>1536</v>
      </c>
      <c r="D362" s="28"/>
      <c r="E362" s="27" t="s">
        <v>1587</v>
      </c>
      <c r="F362" s="28"/>
      <c r="G362" s="27" t="s">
        <v>1727</v>
      </c>
      <c r="H362" s="28"/>
    </row>
    <row r="363" spans="2:8" s="29" customFormat="1" ht="30">
      <c r="B363" s="115"/>
      <c r="C363" s="27" t="s">
        <v>1728</v>
      </c>
      <c r="D363" s="28"/>
      <c r="E363" s="27" t="s">
        <v>1588</v>
      </c>
      <c r="F363" s="28"/>
      <c r="G363" s="27" t="s">
        <v>1592</v>
      </c>
      <c r="H363" s="47"/>
    </row>
    <row r="364" spans="2:8" s="29" customFormat="1" ht="46.5" customHeight="1">
      <c r="B364" s="115"/>
      <c r="C364" s="27" t="s">
        <v>1591</v>
      </c>
      <c r="D364" s="46"/>
      <c r="E364" s="27" t="s">
        <v>1728</v>
      </c>
      <c r="F364" s="31"/>
      <c r="G364" s="32" t="s">
        <v>1581</v>
      </c>
      <c r="H364" s="31" t="s">
        <v>1582</v>
      </c>
    </row>
    <row r="365" spans="2:8" s="29" customFormat="1" ht="30">
      <c r="B365" s="115"/>
      <c r="C365" s="27" t="s">
        <v>1719</v>
      </c>
      <c r="D365" s="113"/>
      <c r="E365" s="113"/>
      <c r="F365" s="113"/>
      <c r="G365" s="113"/>
      <c r="H365" s="113"/>
    </row>
    <row r="366" spans="2:8" s="29" customFormat="1" ht="30">
      <c r="B366" s="115"/>
      <c r="C366" s="27" t="s">
        <v>1720</v>
      </c>
      <c r="D366" s="113"/>
      <c r="E366" s="113"/>
      <c r="F366" s="113"/>
      <c r="G366" s="113"/>
      <c r="H366" s="113"/>
    </row>
    <row r="367" spans="2:8" s="29" customFormat="1" ht="45">
      <c r="B367" s="139"/>
      <c r="C367" s="27" t="s">
        <v>1729</v>
      </c>
      <c r="D367" s="113"/>
      <c r="E367" s="113"/>
      <c r="F367" s="113"/>
      <c r="G367" s="113"/>
      <c r="H367" s="113"/>
    </row>
    <row r="368" spans="2:8" s="29" customFormat="1" ht="36" customHeight="1">
      <c r="B368" s="117" t="s">
        <v>1576</v>
      </c>
      <c r="C368" s="33" t="s">
        <v>1534</v>
      </c>
      <c r="D368" s="34"/>
      <c r="E368" s="33" t="s">
        <v>1534</v>
      </c>
      <c r="F368" s="34"/>
      <c r="G368" s="33" t="s">
        <v>1587</v>
      </c>
      <c r="H368" s="34"/>
    </row>
    <row r="369" spans="2:8" s="29" customFormat="1" ht="40.5" customHeight="1">
      <c r="B369" s="118"/>
      <c r="C369" s="33" t="s">
        <v>1535</v>
      </c>
      <c r="D369" s="34"/>
      <c r="E369" s="33" t="s">
        <v>1535</v>
      </c>
      <c r="F369" s="34"/>
      <c r="G369" s="69" t="s">
        <v>1718</v>
      </c>
      <c r="H369" s="34"/>
    </row>
    <row r="370" spans="2:8" s="29" customFormat="1" ht="30">
      <c r="B370" s="118"/>
      <c r="C370" s="33" t="s">
        <v>1536</v>
      </c>
      <c r="D370" s="34"/>
      <c r="E370" s="33" t="s">
        <v>1587</v>
      </c>
      <c r="F370" s="34"/>
      <c r="G370" s="33" t="s">
        <v>1727</v>
      </c>
      <c r="H370" s="34"/>
    </row>
    <row r="371" spans="2:8" s="29" customFormat="1" ht="30">
      <c r="B371" s="118"/>
      <c r="C371" s="33" t="s">
        <v>1728</v>
      </c>
      <c r="D371" s="34"/>
      <c r="E371" s="33" t="s">
        <v>1588</v>
      </c>
      <c r="F371" s="34"/>
      <c r="G371" s="33" t="s">
        <v>1592</v>
      </c>
      <c r="H371" s="45"/>
    </row>
    <row r="372" spans="2:8" s="29" customFormat="1" ht="46.5" customHeight="1">
      <c r="B372" s="118"/>
      <c r="C372" s="33" t="s">
        <v>1591</v>
      </c>
      <c r="D372" s="45"/>
      <c r="E372" s="33" t="s">
        <v>1728</v>
      </c>
      <c r="F372" s="34"/>
      <c r="G372" s="33" t="s">
        <v>1581</v>
      </c>
      <c r="H372" s="34" t="s">
        <v>1582</v>
      </c>
    </row>
    <row r="373" spans="2:8" s="29" customFormat="1" ht="30">
      <c r="B373" s="118"/>
      <c r="C373" s="33" t="s">
        <v>1719</v>
      </c>
      <c r="D373" s="112"/>
      <c r="E373" s="112"/>
      <c r="F373" s="112"/>
      <c r="G373" s="112"/>
      <c r="H373" s="112"/>
    </row>
    <row r="374" spans="2:8" s="29" customFormat="1" ht="30">
      <c r="B374" s="118"/>
      <c r="C374" s="33" t="s">
        <v>1720</v>
      </c>
      <c r="D374" s="112"/>
      <c r="E374" s="112"/>
      <c r="F374" s="112"/>
      <c r="G374" s="112"/>
      <c r="H374" s="112"/>
    </row>
    <row r="375" spans="2:8" s="29" customFormat="1" ht="53.25" customHeight="1">
      <c r="B375" s="139"/>
      <c r="C375" s="33" t="s">
        <v>1729</v>
      </c>
      <c r="D375" s="112"/>
      <c r="E375" s="112"/>
      <c r="F375" s="112"/>
      <c r="G375" s="112"/>
      <c r="H375" s="112"/>
    </row>
    <row r="376" spans="2:8" s="29" customFormat="1" ht="33" customHeight="1">
      <c r="B376" s="114" t="s">
        <v>1577</v>
      </c>
      <c r="C376" s="27" t="s">
        <v>1534</v>
      </c>
      <c r="D376" s="28"/>
      <c r="E376" s="27" t="s">
        <v>1534</v>
      </c>
      <c r="F376" s="28"/>
      <c r="G376" s="27" t="s">
        <v>1587</v>
      </c>
      <c r="H376" s="28"/>
    </row>
    <row r="377" spans="2:8" s="29" customFormat="1" ht="34.5" customHeight="1">
      <c r="B377" s="115"/>
      <c r="C377" s="27" t="s">
        <v>1535</v>
      </c>
      <c r="D377" s="28"/>
      <c r="E377" s="27" t="s">
        <v>1535</v>
      </c>
      <c r="F377" s="28"/>
      <c r="G377" s="30" t="s">
        <v>1718</v>
      </c>
      <c r="H377" s="28"/>
    </row>
    <row r="378" spans="2:8" s="29" customFormat="1" ht="30">
      <c r="B378" s="115"/>
      <c r="C378" s="27" t="s">
        <v>1536</v>
      </c>
      <c r="D378" s="28"/>
      <c r="E378" s="27" t="s">
        <v>1587</v>
      </c>
      <c r="F378" s="28"/>
      <c r="G378" s="27" t="s">
        <v>1727</v>
      </c>
      <c r="H378" s="28"/>
    </row>
    <row r="379" spans="2:8" s="29" customFormat="1" ht="34.5" customHeight="1">
      <c r="B379" s="115"/>
      <c r="C379" s="27" t="s">
        <v>1728</v>
      </c>
      <c r="D379" s="28"/>
      <c r="E379" s="27" t="s">
        <v>1588</v>
      </c>
      <c r="F379" s="28"/>
      <c r="G379" s="27" t="s">
        <v>1592</v>
      </c>
      <c r="H379" s="47"/>
    </row>
    <row r="380" spans="2:8" s="29" customFormat="1" ht="45.75" customHeight="1">
      <c r="B380" s="115"/>
      <c r="C380" s="27" t="s">
        <v>1591</v>
      </c>
      <c r="D380" s="46"/>
      <c r="E380" s="27" t="s">
        <v>1728</v>
      </c>
      <c r="F380" s="31"/>
      <c r="G380" s="32" t="s">
        <v>1581</v>
      </c>
      <c r="H380" s="31" t="s">
        <v>1582</v>
      </c>
    </row>
    <row r="381" spans="2:8" s="29" customFormat="1" ht="30">
      <c r="B381" s="115"/>
      <c r="C381" s="27" t="s">
        <v>1719</v>
      </c>
      <c r="D381" s="113"/>
      <c r="E381" s="113"/>
      <c r="F381" s="113"/>
      <c r="G381" s="113"/>
      <c r="H381" s="113"/>
    </row>
    <row r="382" spans="2:8" s="29" customFormat="1" ht="30">
      <c r="B382" s="115"/>
      <c r="C382" s="27" t="s">
        <v>1720</v>
      </c>
      <c r="D382" s="113"/>
      <c r="E382" s="113"/>
      <c r="F382" s="113"/>
      <c r="G382" s="113"/>
      <c r="H382" s="113"/>
    </row>
    <row r="383" spans="2:8" s="29" customFormat="1" ht="53.25" customHeight="1">
      <c r="B383" s="139"/>
      <c r="C383" s="27" t="s">
        <v>1729</v>
      </c>
      <c r="D383" s="113"/>
      <c r="E383" s="113"/>
      <c r="F383" s="113"/>
      <c r="G383" s="113"/>
      <c r="H383" s="113"/>
    </row>
    <row r="384" spans="2:8" s="29" customFormat="1" ht="25.5" customHeight="1">
      <c r="B384" s="117" t="s">
        <v>1578</v>
      </c>
      <c r="C384" s="33" t="s">
        <v>1534</v>
      </c>
      <c r="D384" s="34"/>
      <c r="E384" s="33" t="s">
        <v>1534</v>
      </c>
      <c r="F384" s="34"/>
      <c r="G384" s="33" t="s">
        <v>1587</v>
      </c>
      <c r="H384" s="34"/>
    </row>
    <row r="385" spans="2:8" s="29" customFormat="1" ht="33" customHeight="1">
      <c r="B385" s="118"/>
      <c r="C385" s="33" t="s">
        <v>1535</v>
      </c>
      <c r="D385" s="34"/>
      <c r="E385" s="33" t="s">
        <v>1535</v>
      </c>
      <c r="F385" s="34"/>
      <c r="G385" s="69" t="s">
        <v>1718</v>
      </c>
      <c r="H385" s="34"/>
    </row>
    <row r="386" spans="2:8" s="29" customFormat="1" ht="30">
      <c r="B386" s="118"/>
      <c r="C386" s="33" t="s">
        <v>1536</v>
      </c>
      <c r="D386" s="34"/>
      <c r="E386" s="33" t="s">
        <v>1587</v>
      </c>
      <c r="F386" s="34"/>
      <c r="G386" s="33" t="s">
        <v>1727</v>
      </c>
      <c r="H386" s="34"/>
    </row>
    <row r="387" spans="2:8" s="29" customFormat="1" ht="30">
      <c r="B387" s="118"/>
      <c r="C387" s="33" t="s">
        <v>1728</v>
      </c>
      <c r="D387" s="34"/>
      <c r="E387" s="33" t="s">
        <v>1588</v>
      </c>
      <c r="F387" s="34"/>
      <c r="G387" s="33" t="s">
        <v>1592</v>
      </c>
      <c r="H387" s="45"/>
    </row>
    <row r="388" spans="2:8" s="29" customFormat="1" ht="41.25" customHeight="1">
      <c r="B388" s="118"/>
      <c r="C388" s="33" t="s">
        <v>1591</v>
      </c>
      <c r="D388" s="45"/>
      <c r="E388" s="33" t="s">
        <v>1728</v>
      </c>
      <c r="F388" s="34"/>
      <c r="G388" s="33" t="s">
        <v>1581</v>
      </c>
      <c r="H388" s="34" t="s">
        <v>1582</v>
      </c>
    </row>
    <row r="389" spans="2:8" s="29" customFormat="1" ht="30">
      <c r="B389" s="118"/>
      <c r="C389" s="33" t="s">
        <v>1719</v>
      </c>
      <c r="D389" s="112"/>
      <c r="E389" s="112"/>
      <c r="F389" s="112"/>
      <c r="G389" s="112"/>
      <c r="H389" s="112"/>
    </row>
    <row r="390" spans="2:8" s="29" customFormat="1" ht="30">
      <c r="B390" s="118"/>
      <c r="C390" s="33" t="s">
        <v>1720</v>
      </c>
      <c r="D390" s="112"/>
      <c r="E390" s="112"/>
      <c r="F390" s="112"/>
      <c r="G390" s="112"/>
      <c r="H390" s="112"/>
    </row>
    <row r="391" spans="2:8" s="29" customFormat="1" ht="45">
      <c r="B391" s="139"/>
      <c r="C391" s="33" t="s">
        <v>1729</v>
      </c>
      <c r="D391" s="112"/>
      <c r="E391" s="112"/>
      <c r="F391" s="112"/>
      <c r="G391" s="112"/>
      <c r="H391" s="112"/>
    </row>
    <row r="392" spans="2:8" s="29" customFormat="1" ht="34.5" customHeight="1">
      <c r="B392" s="114" t="s">
        <v>1579</v>
      </c>
      <c r="C392" s="27" t="s">
        <v>1534</v>
      </c>
      <c r="D392" s="28"/>
      <c r="E392" s="27" t="s">
        <v>1534</v>
      </c>
      <c r="F392" s="28"/>
      <c r="G392" s="27" t="s">
        <v>1587</v>
      </c>
      <c r="H392" s="28"/>
    </row>
    <row r="393" spans="2:8" s="29" customFormat="1" ht="36" customHeight="1">
      <c r="B393" s="115"/>
      <c r="C393" s="27" t="s">
        <v>1535</v>
      </c>
      <c r="D393" s="28"/>
      <c r="E393" s="27" t="s">
        <v>1535</v>
      </c>
      <c r="F393" s="28"/>
      <c r="G393" s="30" t="s">
        <v>1718</v>
      </c>
      <c r="H393" s="28"/>
    </row>
    <row r="394" spans="2:8" s="29" customFormat="1" ht="30">
      <c r="B394" s="115"/>
      <c r="C394" s="27" t="s">
        <v>1536</v>
      </c>
      <c r="D394" s="28"/>
      <c r="E394" s="27" t="s">
        <v>1587</v>
      </c>
      <c r="F394" s="28"/>
      <c r="G394" s="27" t="s">
        <v>1727</v>
      </c>
      <c r="H394" s="28"/>
    </row>
    <row r="395" spans="2:8" s="29" customFormat="1" ht="40.5" customHeight="1">
      <c r="B395" s="115"/>
      <c r="C395" s="27" t="s">
        <v>1728</v>
      </c>
      <c r="D395" s="28"/>
      <c r="E395" s="27" t="s">
        <v>1588</v>
      </c>
      <c r="F395" s="28"/>
      <c r="G395" s="27" t="s">
        <v>1592</v>
      </c>
      <c r="H395" s="47"/>
    </row>
    <row r="396" spans="2:8" s="29" customFormat="1" ht="45.75" customHeight="1">
      <c r="B396" s="115"/>
      <c r="C396" s="27" t="s">
        <v>1591</v>
      </c>
      <c r="D396" s="46"/>
      <c r="E396" s="27" t="s">
        <v>1728</v>
      </c>
      <c r="F396" s="31"/>
      <c r="G396" s="32" t="s">
        <v>1581</v>
      </c>
      <c r="H396" s="31" t="s">
        <v>1582</v>
      </c>
    </row>
    <row r="397" spans="2:8" s="29" customFormat="1" ht="30">
      <c r="B397" s="115"/>
      <c r="C397" s="27" t="s">
        <v>1719</v>
      </c>
      <c r="D397" s="113"/>
      <c r="E397" s="113"/>
      <c r="F397" s="113"/>
      <c r="G397" s="113"/>
      <c r="H397" s="113"/>
    </row>
    <row r="398" spans="2:8" s="29" customFormat="1" ht="30">
      <c r="B398" s="115"/>
      <c r="C398" s="27" t="s">
        <v>1720</v>
      </c>
      <c r="D398" s="113"/>
      <c r="E398" s="113"/>
      <c r="F398" s="113"/>
      <c r="G398" s="113"/>
      <c r="H398" s="113"/>
    </row>
    <row r="399" spans="2:8" s="29" customFormat="1" ht="60.75" customHeight="1">
      <c r="B399" s="139"/>
      <c r="C399" s="27" t="s">
        <v>1729</v>
      </c>
      <c r="D399" s="113"/>
      <c r="E399" s="113"/>
      <c r="F399" s="113"/>
      <c r="G399" s="113"/>
      <c r="H399" s="113"/>
    </row>
    <row r="400" spans="2:8" s="29" customFormat="1" ht="28.5" customHeight="1">
      <c r="B400" s="117" t="s">
        <v>1580</v>
      </c>
      <c r="C400" s="33" t="s">
        <v>1534</v>
      </c>
      <c r="D400" s="34"/>
      <c r="E400" s="33" t="s">
        <v>1534</v>
      </c>
      <c r="F400" s="34"/>
      <c r="G400" s="33" t="s">
        <v>1587</v>
      </c>
      <c r="H400" s="34"/>
    </row>
    <row r="401" spans="2:8" s="29" customFormat="1" ht="36.75" customHeight="1">
      <c r="B401" s="118"/>
      <c r="C401" s="33" t="s">
        <v>1535</v>
      </c>
      <c r="D401" s="34"/>
      <c r="E401" s="33" t="s">
        <v>1535</v>
      </c>
      <c r="F401" s="34"/>
      <c r="G401" s="69" t="s">
        <v>1718</v>
      </c>
      <c r="H401" s="34"/>
    </row>
    <row r="402" spans="2:8" s="29" customFormat="1" ht="30">
      <c r="B402" s="118"/>
      <c r="C402" s="33" t="s">
        <v>1536</v>
      </c>
      <c r="D402" s="34"/>
      <c r="E402" s="33" t="s">
        <v>1587</v>
      </c>
      <c r="F402" s="34"/>
      <c r="G402" s="33" t="s">
        <v>1727</v>
      </c>
      <c r="H402" s="34"/>
    </row>
    <row r="403" spans="2:8" s="29" customFormat="1" ht="41.25" customHeight="1">
      <c r="B403" s="118"/>
      <c r="C403" s="33" t="s">
        <v>1728</v>
      </c>
      <c r="D403" s="34"/>
      <c r="E403" s="33" t="s">
        <v>1588</v>
      </c>
      <c r="F403" s="34"/>
      <c r="G403" s="33" t="s">
        <v>1592</v>
      </c>
      <c r="H403" s="45"/>
    </row>
    <row r="404" spans="2:8" s="29" customFormat="1" ht="44.25" customHeight="1">
      <c r="B404" s="118"/>
      <c r="C404" s="33" t="s">
        <v>1591</v>
      </c>
      <c r="D404" s="45"/>
      <c r="E404" s="33" t="s">
        <v>1728</v>
      </c>
      <c r="F404" s="34"/>
      <c r="G404" s="33" t="s">
        <v>1581</v>
      </c>
      <c r="H404" s="34" t="s">
        <v>1582</v>
      </c>
    </row>
    <row r="405" spans="2:8" s="29" customFormat="1" ht="30">
      <c r="B405" s="118"/>
      <c r="C405" s="33" t="s">
        <v>1719</v>
      </c>
      <c r="D405" s="112"/>
      <c r="E405" s="112"/>
      <c r="F405" s="112"/>
      <c r="G405" s="112"/>
      <c r="H405" s="112"/>
    </row>
    <row r="406" spans="2:8" s="29" customFormat="1" ht="30">
      <c r="B406" s="118"/>
      <c r="C406" s="33" t="s">
        <v>1720</v>
      </c>
      <c r="D406" s="112"/>
      <c r="E406" s="112"/>
      <c r="F406" s="112"/>
      <c r="G406" s="112"/>
      <c r="H406" s="112"/>
    </row>
    <row r="407" spans="2:8" s="29" customFormat="1" ht="45">
      <c r="B407" s="139"/>
      <c r="C407" s="33" t="s">
        <v>1729</v>
      </c>
      <c r="D407" s="112"/>
      <c r="E407" s="112"/>
      <c r="F407" s="112"/>
      <c r="G407" s="112"/>
      <c r="H407" s="112"/>
    </row>
  </sheetData>
  <sheetProtection algorithmName="SHA-512" hashValue="VJ+5N9/8zn/OzE9QON1jfJ6pnwZXS9LDVkce4pC1C6EFvVggs0qT08NSfFs+uJzqxtQSmLDlZIZy9hdKfGGJnQ==" saltValue="rFNLb9pRFuRI3frAEumXJA==" spinCount="100000" sheet="1" formatCells="0" formatColumns="0" formatRows="0" insertRows="0" deleteRows="0"/>
  <mergeCells count="206">
    <mergeCell ref="D391:H391"/>
    <mergeCell ref="B384:B391"/>
    <mergeCell ref="D399:H399"/>
    <mergeCell ref="D407:H407"/>
    <mergeCell ref="B400:B407"/>
    <mergeCell ref="B392:B399"/>
    <mergeCell ref="D351:H351"/>
    <mergeCell ref="B344:B351"/>
    <mergeCell ref="D359:H359"/>
    <mergeCell ref="B352:B359"/>
    <mergeCell ref="D367:H367"/>
    <mergeCell ref="B360:B367"/>
    <mergeCell ref="D375:H375"/>
    <mergeCell ref="B368:B375"/>
    <mergeCell ref="D383:H383"/>
    <mergeCell ref="B376:B383"/>
    <mergeCell ref="D405:H405"/>
    <mergeCell ref="D406:H406"/>
    <mergeCell ref="D255:H255"/>
    <mergeCell ref="B248:B255"/>
    <mergeCell ref="D263:H263"/>
    <mergeCell ref="B256:B263"/>
    <mergeCell ref="D271:H271"/>
    <mergeCell ref="B264:B271"/>
    <mergeCell ref="D279:H279"/>
    <mergeCell ref="B272:B279"/>
    <mergeCell ref="D287:H287"/>
    <mergeCell ref="B280:B287"/>
    <mergeCell ref="D261:H261"/>
    <mergeCell ref="D262:H262"/>
    <mergeCell ref="D269:H269"/>
    <mergeCell ref="D270:H270"/>
    <mergeCell ref="D277:H277"/>
    <mergeCell ref="D278:H278"/>
    <mergeCell ref="C1:H1"/>
    <mergeCell ref="D381:H381"/>
    <mergeCell ref="D382:H382"/>
    <mergeCell ref="D389:H389"/>
    <mergeCell ref="D390:H390"/>
    <mergeCell ref="D397:H397"/>
    <mergeCell ref="D398:H398"/>
    <mergeCell ref="D357:H357"/>
    <mergeCell ref="D358:H358"/>
    <mergeCell ref="D365:H365"/>
    <mergeCell ref="D366:H366"/>
    <mergeCell ref="D373:H373"/>
    <mergeCell ref="D374:H374"/>
    <mergeCell ref="D333:H333"/>
    <mergeCell ref="D334:H334"/>
    <mergeCell ref="D341:H341"/>
    <mergeCell ref="D342:H342"/>
    <mergeCell ref="D349:H349"/>
    <mergeCell ref="D350:H350"/>
    <mergeCell ref="D309:H309"/>
    <mergeCell ref="D310:H310"/>
    <mergeCell ref="D317:H317"/>
    <mergeCell ref="D318:H318"/>
    <mergeCell ref="D325:H325"/>
    <mergeCell ref="B336:B343"/>
    <mergeCell ref="D343:H343"/>
    <mergeCell ref="D285:H285"/>
    <mergeCell ref="D286:H286"/>
    <mergeCell ref="D293:H293"/>
    <mergeCell ref="D294:H294"/>
    <mergeCell ref="D301:H301"/>
    <mergeCell ref="D302:H302"/>
    <mergeCell ref="D295:H295"/>
    <mergeCell ref="B288:B295"/>
    <mergeCell ref="D303:H303"/>
    <mergeCell ref="B296:B303"/>
    <mergeCell ref="D311:H311"/>
    <mergeCell ref="B304:B311"/>
    <mergeCell ref="D319:H319"/>
    <mergeCell ref="B312:B319"/>
    <mergeCell ref="D327:H327"/>
    <mergeCell ref="B320:B327"/>
    <mergeCell ref="D335:H335"/>
    <mergeCell ref="B328:B335"/>
    <mergeCell ref="D326:H326"/>
    <mergeCell ref="B232:B239"/>
    <mergeCell ref="D237:H237"/>
    <mergeCell ref="D239:H239"/>
    <mergeCell ref="B240:B247"/>
    <mergeCell ref="D245:H245"/>
    <mergeCell ref="D247:H247"/>
    <mergeCell ref="D253:H253"/>
    <mergeCell ref="D254:H254"/>
    <mergeCell ref="D238:H238"/>
    <mergeCell ref="D246:H246"/>
    <mergeCell ref="C4:H4"/>
    <mergeCell ref="C5:H5"/>
    <mergeCell ref="D13:H13"/>
    <mergeCell ref="D15:H15"/>
    <mergeCell ref="D21:H21"/>
    <mergeCell ref="D23:H23"/>
    <mergeCell ref="B16:B23"/>
    <mergeCell ref="B24:B31"/>
    <mergeCell ref="D29:H29"/>
    <mergeCell ref="D31:H31"/>
    <mergeCell ref="G6:H7"/>
    <mergeCell ref="E6:F7"/>
    <mergeCell ref="B8:B15"/>
    <mergeCell ref="D14:H14"/>
    <mergeCell ref="D22:H22"/>
    <mergeCell ref="D30:H30"/>
    <mergeCell ref="B32:B39"/>
    <mergeCell ref="D37:H37"/>
    <mergeCell ref="D39:H39"/>
    <mergeCell ref="B40:B47"/>
    <mergeCell ref="D45:H45"/>
    <mergeCell ref="D47:H47"/>
    <mergeCell ref="B48:B55"/>
    <mergeCell ref="D53:H53"/>
    <mergeCell ref="D55:H55"/>
    <mergeCell ref="D38:H38"/>
    <mergeCell ref="D46:H46"/>
    <mergeCell ref="D54:H54"/>
    <mergeCell ref="D61:H61"/>
    <mergeCell ref="D63:H63"/>
    <mergeCell ref="B64:B71"/>
    <mergeCell ref="D69:H69"/>
    <mergeCell ref="B96:B103"/>
    <mergeCell ref="B104:B111"/>
    <mergeCell ref="B112:B119"/>
    <mergeCell ref="B120:B127"/>
    <mergeCell ref="B72:B79"/>
    <mergeCell ref="D77:H77"/>
    <mergeCell ref="D79:H79"/>
    <mergeCell ref="B80:B87"/>
    <mergeCell ref="D85:H85"/>
    <mergeCell ref="D87:H87"/>
    <mergeCell ref="B88:B95"/>
    <mergeCell ref="D93:H93"/>
    <mergeCell ref="D95:H95"/>
    <mergeCell ref="D62:H62"/>
    <mergeCell ref="D70:H70"/>
    <mergeCell ref="D78:H78"/>
    <mergeCell ref="D86:H86"/>
    <mergeCell ref="D94:H94"/>
    <mergeCell ref="D101:H101"/>
    <mergeCell ref="D110:H110"/>
    <mergeCell ref="B136:B143"/>
    <mergeCell ref="B144:B151"/>
    <mergeCell ref="B152:B159"/>
    <mergeCell ref="B160:B167"/>
    <mergeCell ref="B168:B175"/>
    <mergeCell ref="B176:B183"/>
    <mergeCell ref="B184:B191"/>
    <mergeCell ref="B192:B199"/>
    <mergeCell ref="B56:B63"/>
    <mergeCell ref="B200:B207"/>
    <mergeCell ref="B208:B215"/>
    <mergeCell ref="B216:B223"/>
    <mergeCell ref="B224:B231"/>
    <mergeCell ref="C6:D6"/>
    <mergeCell ref="D71:H71"/>
    <mergeCell ref="D102:H102"/>
    <mergeCell ref="D103:H103"/>
    <mergeCell ref="D109:H109"/>
    <mergeCell ref="D111:H111"/>
    <mergeCell ref="D117:H117"/>
    <mergeCell ref="D119:H119"/>
    <mergeCell ref="D125:H125"/>
    <mergeCell ref="D127:H127"/>
    <mergeCell ref="D133:H133"/>
    <mergeCell ref="D135:H135"/>
    <mergeCell ref="D141:H141"/>
    <mergeCell ref="D143:H143"/>
    <mergeCell ref="D149:H149"/>
    <mergeCell ref="D151:H151"/>
    <mergeCell ref="D157:H157"/>
    <mergeCell ref="D159:H159"/>
    <mergeCell ref="D165:H165"/>
    <mergeCell ref="B128:B135"/>
    <mergeCell ref="D231:H231"/>
    <mergeCell ref="D167:H167"/>
    <mergeCell ref="D173:H173"/>
    <mergeCell ref="D175:H175"/>
    <mergeCell ref="D181:H181"/>
    <mergeCell ref="D183:H183"/>
    <mergeCell ref="D189:H189"/>
    <mergeCell ref="D191:H191"/>
    <mergeCell ref="D197:H197"/>
    <mergeCell ref="D199:H199"/>
    <mergeCell ref="D174:H174"/>
    <mergeCell ref="D182:H182"/>
    <mergeCell ref="D190:H190"/>
    <mergeCell ref="D198:H198"/>
    <mergeCell ref="D206:H206"/>
    <mergeCell ref="D214:H214"/>
    <mergeCell ref="D222:H222"/>
    <mergeCell ref="D230:H230"/>
    <mergeCell ref="D118:H118"/>
    <mergeCell ref="D126:H126"/>
    <mergeCell ref="D205:H205"/>
    <mergeCell ref="D207:H207"/>
    <mergeCell ref="D213:H213"/>
    <mergeCell ref="D215:H215"/>
    <mergeCell ref="D221:H221"/>
    <mergeCell ref="D223:H223"/>
    <mergeCell ref="D229:H229"/>
    <mergeCell ref="D134:H134"/>
    <mergeCell ref="D142:H142"/>
    <mergeCell ref="D150:H150"/>
    <mergeCell ref="D158:H158"/>
    <mergeCell ref="D166:H166"/>
  </mergeCells>
  <dataValidations count="2">
    <dataValidation type="decimal" operator="greaterThanOrEqual" errorTitle="Error" error="Introducir un número entero" prompt="Introducir un número entero" sqref="H11">
      <formula1>0</formula1>
    </dataValidation>
    <dataValidation type="decimal" operator="greaterThanOrEqual" allowBlank="1" errorTitle="Error" error="Introducir un número entero" prompt="Introducir un número entero" sqref="H395 D20 H19 H27 D28 D36 H35 H43 D44 H51 D52 D60 H59 D68 H67 D76 H75 D84 H83 H91 D92 D100:D101 H99 D108 H107 D116 H115 H123 D124 D132 H131 D140 H139 D148 H147 D156 H155 D164 H163 D172 H171 D180 H179 H187 D188 D196 H195 H203 D204 D212 H211 H219 D220 D228 H227 H235 D236 D244 H243 D396 D12 H251 D252 D260 H259 H267 D268 D276 H275 H283 D284 D292 H291 H299 D300 D308 H307 H315 D316 D324 H323 H331 D332 D340 H339 H347 D348 D356 H355 H363 D364 D372 H371 H379 D380 D388 H387 D404 H40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0"/>
  <sheetViews>
    <sheetView topLeftCell="A217" zoomScale="80" zoomScaleNormal="80" workbookViewId="0">
      <selection activeCell="D238" sqref="D238"/>
    </sheetView>
  </sheetViews>
  <sheetFormatPr baseColWidth="10" defaultColWidth="11.42578125" defaultRowHeight="12.75"/>
  <cols>
    <col min="1" max="1" width="5.28515625" style="19" customWidth="1"/>
    <col min="2" max="2" width="4" style="19" bestFit="1" customWidth="1"/>
    <col min="3" max="3" width="24.42578125" style="19" customWidth="1"/>
    <col min="4" max="4" width="46.42578125" style="19" customWidth="1"/>
    <col min="5" max="5" width="30" style="19" customWidth="1"/>
    <col min="6" max="6" width="53.85546875" style="19" customWidth="1"/>
    <col min="7" max="7" width="7.7109375" style="19" customWidth="1"/>
    <col min="8" max="16384" width="11.42578125" style="19"/>
  </cols>
  <sheetData>
    <row r="1" spans="2:8" ht="13.9" customHeight="1">
      <c r="C1" s="140" t="s">
        <v>1783</v>
      </c>
      <c r="D1" s="140"/>
      <c r="E1" s="140"/>
      <c r="F1" s="140"/>
      <c r="G1" s="44"/>
      <c r="H1" s="44"/>
    </row>
    <row r="2" spans="2:8">
      <c r="C2" s="140"/>
      <c r="D2" s="140"/>
      <c r="E2" s="140"/>
      <c r="F2" s="140"/>
      <c r="G2" s="44"/>
      <c r="H2" s="44"/>
    </row>
    <row r="3" spans="2:8">
      <c r="C3" s="140"/>
      <c r="D3" s="140"/>
      <c r="E3" s="140"/>
      <c r="F3" s="140"/>
      <c r="G3" s="44"/>
      <c r="H3" s="44"/>
    </row>
    <row r="4" spans="2:8">
      <c r="C4" s="140"/>
      <c r="D4" s="140"/>
      <c r="E4" s="140"/>
      <c r="F4" s="140"/>
      <c r="G4" s="44"/>
      <c r="H4" s="44"/>
    </row>
    <row r="5" spans="2:8" ht="103.5" customHeight="1">
      <c r="C5" s="140"/>
      <c r="D5" s="140"/>
      <c r="E5" s="140"/>
      <c r="F5" s="140"/>
      <c r="G5" s="44"/>
      <c r="H5" s="44"/>
    </row>
    <row r="6" spans="2:8" ht="22.5" customHeight="1">
      <c r="C6" s="43"/>
      <c r="D6" s="43"/>
      <c r="E6" s="43"/>
      <c r="F6" s="43"/>
      <c r="G6" s="43"/>
      <c r="H6" s="43"/>
    </row>
    <row r="7" spans="2:8" ht="15.95" customHeight="1">
      <c r="C7" s="169" t="s">
        <v>1583</v>
      </c>
      <c r="D7" s="170"/>
      <c r="E7" s="170"/>
      <c r="F7" s="171"/>
    </row>
    <row r="8" spans="2:8" ht="32.450000000000003" customHeight="1">
      <c r="C8" s="128" t="s">
        <v>1787</v>
      </c>
      <c r="D8" s="129"/>
      <c r="E8" s="129"/>
      <c r="F8" s="130"/>
    </row>
    <row r="9" spans="2:8" s="11" customFormat="1" ht="13.9" customHeight="1">
      <c r="C9" s="172" t="s">
        <v>1584</v>
      </c>
      <c r="D9" s="172"/>
      <c r="E9" s="153" t="s">
        <v>1786</v>
      </c>
      <c r="F9" s="154"/>
    </row>
    <row r="10" spans="2:8" s="11" customFormat="1" ht="33" customHeight="1">
      <c r="C10" s="18" t="s">
        <v>1677</v>
      </c>
      <c r="D10" s="72">
        <f>SUM(D14,D22,D30,D38,D46,D54,D62,D70,D78,D86,D94,D102,D110,D118,D126,D134,D142,D150,D158,D166,D174,D182,D190,D198,D206,D214,D222,D230,D238,D246,D254,D262,D270,D278,D286,D294,D302,D310,D318,D326)</f>
        <v>0</v>
      </c>
      <c r="E10" s="155"/>
      <c r="F10" s="156"/>
    </row>
    <row r="11" spans="2:8" ht="33" customHeight="1">
      <c r="B11" s="150" t="s">
        <v>1589</v>
      </c>
      <c r="C11" s="20" t="s">
        <v>1731</v>
      </c>
      <c r="D11" s="85"/>
      <c r="E11" s="20" t="s">
        <v>1593</v>
      </c>
      <c r="F11" s="23"/>
    </row>
    <row r="12" spans="2:8" ht="25.5">
      <c r="B12" s="151"/>
      <c r="C12" s="20" t="s">
        <v>1585</v>
      </c>
      <c r="D12" s="85"/>
      <c r="E12" s="20" t="s">
        <v>1594</v>
      </c>
      <c r="F12" s="23"/>
    </row>
    <row r="13" spans="2:8" ht="25.5">
      <c r="B13" s="151"/>
      <c r="C13" s="20" t="s">
        <v>1733</v>
      </c>
      <c r="D13" s="85"/>
      <c r="E13" s="20" t="s">
        <v>1771</v>
      </c>
      <c r="F13" s="76"/>
    </row>
    <row r="14" spans="2:8" ht="25.5">
      <c r="B14" s="151"/>
      <c r="C14" s="20" t="s">
        <v>1732</v>
      </c>
      <c r="D14" s="76"/>
      <c r="E14" s="20" t="s">
        <v>1581</v>
      </c>
      <c r="F14" s="23" t="s">
        <v>1582</v>
      </c>
    </row>
    <row r="15" spans="2:8" ht="42" customHeight="1">
      <c r="B15" s="151"/>
      <c r="C15" s="20" t="s">
        <v>1734</v>
      </c>
      <c r="D15" s="168"/>
      <c r="E15" s="145"/>
      <c r="F15" s="146"/>
    </row>
    <row r="16" spans="2:8" ht="42" customHeight="1">
      <c r="B16" s="151"/>
      <c r="C16" s="20" t="s">
        <v>1735</v>
      </c>
      <c r="D16" s="168"/>
      <c r="E16" s="145"/>
      <c r="F16" s="146"/>
    </row>
    <row r="17" spans="2:6" ht="32.25" customHeight="1">
      <c r="B17" s="151"/>
      <c r="C17" s="20" t="s">
        <v>1736</v>
      </c>
      <c r="D17" s="141"/>
      <c r="E17" s="142"/>
      <c r="F17" s="143"/>
    </row>
    <row r="18" spans="2:6" ht="51" customHeight="1">
      <c r="B18" s="152"/>
      <c r="C18" s="20" t="s">
        <v>1737</v>
      </c>
      <c r="D18" s="162" t="s">
        <v>1738</v>
      </c>
      <c r="E18" s="162"/>
      <c r="F18" s="162"/>
    </row>
    <row r="19" spans="2:6" ht="25.5">
      <c r="B19" s="158" t="s">
        <v>1590</v>
      </c>
      <c r="C19" s="22" t="s">
        <v>1731</v>
      </c>
      <c r="D19" s="24"/>
      <c r="E19" s="22" t="s">
        <v>1593</v>
      </c>
      <c r="F19" s="24"/>
    </row>
    <row r="20" spans="2:6" ht="25.5">
      <c r="B20" s="159"/>
      <c r="C20" s="22" t="s">
        <v>1585</v>
      </c>
      <c r="D20" s="24" t="s">
        <v>1586</v>
      </c>
      <c r="E20" s="22" t="s">
        <v>1594</v>
      </c>
      <c r="F20" s="24"/>
    </row>
    <row r="21" spans="2:6" ht="25.5">
      <c r="B21" s="159"/>
      <c r="C21" s="22" t="s">
        <v>1733</v>
      </c>
      <c r="D21" s="24"/>
      <c r="E21" s="22" t="s">
        <v>1771</v>
      </c>
      <c r="F21" s="74"/>
    </row>
    <row r="22" spans="2:6" ht="25.5">
      <c r="B22" s="159"/>
      <c r="C22" s="22" t="s">
        <v>1732</v>
      </c>
      <c r="D22" s="74"/>
      <c r="E22" s="22" t="s">
        <v>1581</v>
      </c>
      <c r="F22" s="24" t="s">
        <v>1582</v>
      </c>
    </row>
    <row r="23" spans="2:6" ht="42.75" customHeight="1">
      <c r="B23" s="159"/>
      <c r="C23" s="22" t="s">
        <v>1734</v>
      </c>
      <c r="D23" s="147"/>
      <c r="E23" s="145"/>
      <c r="F23" s="146"/>
    </row>
    <row r="24" spans="2:6" ht="45.75" customHeight="1">
      <c r="B24" s="159"/>
      <c r="C24" s="22" t="s">
        <v>1735</v>
      </c>
      <c r="D24" s="147"/>
      <c r="E24" s="145"/>
      <c r="F24" s="146"/>
    </row>
    <row r="25" spans="2:6" ht="30.75" customHeight="1">
      <c r="B25" s="159"/>
      <c r="C25" s="22" t="s">
        <v>1736</v>
      </c>
      <c r="D25" s="148"/>
      <c r="E25" s="142"/>
      <c r="F25" s="143"/>
    </row>
    <row r="26" spans="2:6" ht="61.5" customHeight="1">
      <c r="B26" s="160"/>
      <c r="C26" s="22" t="s">
        <v>1737</v>
      </c>
      <c r="D26" s="167" t="s">
        <v>1738</v>
      </c>
      <c r="E26" s="167"/>
      <c r="F26" s="167"/>
    </row>
    <row r="27" spans="2:6" ht="25.5">
      <c r="B27" s="150" t="s">
        <v>1595</v>
      </c>
      <c r="C27" s="20" t="s">
        <v>1731</v>
      </c>
      <c r="D27" s="23"/>
      <c r="E27" s="20" t="s">
        <v>1593</v>
      </c>
      <c r="F27" s="23"/>
    </row>
    <row r="28" spans="2:6" ht="25.5">
      <c r="B28" s="151"/>
      <c r="C28" s="20" t="s">
        <v>1585</v>
      </c>
      <c r="D28" s="23" t="s">
        <v>1586</v>
      </c>
      <c r="E28" s="20" t="s">
        <v>1594</v>
      </c>
      <c r="F28" s="23"/>
    </row>
    <row r="29" spans="2:6" ht="25.5">
      <c r="B29" s="151"/>
      <c r="C29" s="20" t="s">
        <v>1733</v>
      </c>
      <c r="D29" s="23"/>
      <c r="E29" s="20" t="s">
        <v>1771</v>
      </c>
      <c r="F29" s="73"/>
    </row>
    <row r="30" spans="2:6" ht="25.5">
      <c r="B30" s="151"/>
      <c r="C30" s="20" t="s">
        <v>1732</v>
      </c>
      <c r="D30" s="73"/>
      <c r="E30" s="20" t="s">
        <v>1581</v>
      </c>
      <c r="F30" s="23" t="s">
        <v>1582</v>
      </c>
    </row>
    <row r="31" spans="2:6" ht="46.5" customHeight="1">
      <c r="B31" s="151"/>
      <c r="C31" s="20" t="s">
        <v>1734</v>
      </c>
      <c r="D31" s="144"/>
      <c r="E31" s="145"/>
      <c r="F31" s="146"/>
    </row>
    <row r="32" spans="2:6" ht="47.25" customHeight="1">
      <c r="B32" s="151"/>
      <c r="C32" s="20" t="s">
        <v>1735</v>
      </c>
      <c r="D32" s="144"/>
      <c r="E32" s="145"/>
      <c r="F32" s="146"/>
    </row>
    <row r="33" spans="2:6" ht="35.25" customHeight="1">
      <c r="B33" s="151"/>
      <c r="C33" s="20" t="s">
        <v>1736</v>
      </c>
      <c r="D33" s="141"/>
      <c r="E33" s="142"/>
      <c r="F33" s="143"/>
    </row>
    <row r="34" spans="2:6" ht="60.75" customHeight="1">
      <c r="B34" s="152"/>
      <c r="C34" s="20" t="s">
        <v>1737</v>
      </c>
      <c r="D34" s="162" t="s">
        <v>1738</v>
      </c>
      <c r="E34" s="162"/>
      <c r="F34" s="162"/>
    </row>
    <row r="35" spans="2:6" ht="25.5">
      <c r="B35" s="158" t="s">
        <v>1596</v>
      </c>
      <c r="C35" s="22" t="s">
        <v>1731</v>
      </c>
      <c r="D35" s="24"/>
      <c r="E35" s="22" t="s">
        <v>1593</v>
      </c>
      <c r="F35" s="24"/>
    </row>
    <row r="36" spans="2:6" ht="25.5">
      <c r="B36" s="159"/>
      <c r="C36" s="22" t="s">
        <v>1585</v>
      </c>
      <c r="D36" s="24" t="s">
        <v>1586</v>
      </c>
      <c r="E36" s="22" t="s">
        <v>1594</v>
      </c>
      <c r="F36" s="24"/>
    </row>
    <row r="37" spans="2:6" ht="25.5">
      <c r="B37" s="159"/>
      <c r="C37" s="22" t="s">
        <v>1733</v>
      </c>
      <c r="D37" s="24"/>
      <c r="E37" s="22" t="s">
        <v>1771</v>
      </c>
      <c r="F37" s="74"/>
    </row>
    <row r="38" spans="2:6" ht="25.5">
      <c r="B38" s="159"/>
      <c r="C38" s="22" t="s">
        <v>1732</v>
      </c>
      <c r="D38" s="74"/>
      <c r="E38" s="22" t="s">
        <v>1581</v>
      </c>
      <c r="F38" s="24" t="s">
        <v>1582</v>
      </c>
    </row>
    <row r="39" spans="2:6" ht="38.25">
      <c r="B39" s="159"/>
      <c r="C39" s="22" t="s">
        <v>1734</v>
      </c>
      <c r="D39" s="147"/>
      <c r="E39" s="145"/>
      <c r="F39" s="146"/>
    </row>
    <row r="40" spans="2:6" ht="38.25">
      <c r="B40" s="159"/>
      <c r="C40" s="22" t="s">
        <v>1735</v>
      </c>
      <c r="D40" s="147"/>
      <c r="E40" s="145"/>
      <c r="F40" s="146"/>
    </row>
    <row r="41" spans="2:6" ht="34.5" customHeight="1">
      <c r="B41" s="159"/>
      <c r="C41" s="22" t="s">
        <v>1736</v>
      </c>
      <c r="D41" s="148"/>
      <c r="E41" s="142"/>
      <c r="F41" s="143"/>
    </row>
    <row r="42" spans="2:6" ht="62.25" customHeight="1">
      <c r="B42" s="160"/>
      <c r="C42" s="22" t="s">
        <v>1737</v>
      </c>
      <c r="D42" s="167" t="s">
        <v>1738</v>
      </c>
      <c r="E42" s="167"/>
      <c r="F42" s="167"/>
    </row>
    <row r="43" spans="2:6" ht="25.5">
      <c r="B43" s="150" t="s">
        <v>1597</v>
      </c>
      <c r="C43" s="20" t="s">
        <v>1731</v>
      </c>
      <c r="D43" s="23"/>
      <c r="E43" s="20" t="s">
        <v>1593</v>
      </c>
      <c r="F43" s="23"/>
    </row>
    <row r="44" spans="2:6" ht="25.5">
      <c r="B44" s="151"/>
      <c r="C44" s="20" t="s">
        <v>1585</v>
      </c>
      <c r="D44" s="23" t="s">
        <v>1586</v>
      </c>
      <c r="E44" s="20" t="s">
        <v>1594</v>
      </c>
      <c r="F44" s="23"/>
    </row>
    <row r="45" spans="2:6" ht="25.5">
      <c r="B45" s="151"/>
      <c r="C45" s="20" t="s">
        <v>1733</v>
      </c>
      <c r="D45" s="23"/>
      <c r="E45" s="20" t="s">
        <v>1771</v>
      </c>
      <c r="F45" s="73"/>
    </row>
    <row r="46" spans="2:6" ht="25.5">
      <c r="B46" s="151"/>
      <c r="C46" s="20" t="s">
        <v>1732</v>
      </c>
      <c r="D46" s="73"/>
      <c r="E46" s="20" t="s">
        <v>1581</v>
      </c>
      <c r="F46" s="23" t="s">
        <v>1582</v>
      </c>
    </row>
    <row r="47" spans="2:6" ht="48" customHeight="1">
      <c r="B47" s="151"/>
      <c r="C47" s="20" t="s">
        <v>1734</v>
      </c>
      <c r="D47" s="144"/>
      <c r="E47" s="145"/>
      <c r="F47" s="146"/>
    </row>
    <row r="48" spans="2:6" ht="45" customHeight="1">
      <c r="B48" s="151"/>
      <c r="C48" s="20" t="s">
        <v>1735</v>
      </c>
      <c r="D48" s="144"/>
      <c r="E48" s="145"/>
      <c r="F48" s="146"/>
    </row>
    <row r="49" spans="2:6" ht="32.25" customHeight="1">
      <c r="B49" s="151"/>
      <c r="C49" s="20" t="s">
        <v>1736</v>
      </c>
      <c r="D49" s="141"/>
      <c r="E49" s="142"/>
      <c r="F49" s="143"/>
    </row>
    <row r="50" spans="2:6" ht="59.25" customHeight="1">
      <c r="B50" s="152"/>
      <c r="C50" s="20" t="s">
        <v>1737</v>
      </c>
      <c r="D50" s="162" t="s">
        <v>1738</v>
      </c>
      <c r="E50" s="162"/>
      <c r="F50" s="162"/>
    </row>
    <row r="51" spans="2:6" ht="25.5">
      <c r="B51" s="158" t="s">
        <v>1598</v>
      </c>
      <c r="C51" s="22" t="s">
        <v>1731</v>
      </c>
      <c r="D51" s="24"/>
      <c r="E51" s="22" t="s">
        <v>1593</v>
      </c>
      <c r="F51" s="24"/>
    </row>
    <row r="52" spans="2:6" ht="25.5">
      <c r="B52" s="159"/>
      <c r="C52" s="22" t="s">
        <v>1585</v>
      </c>
      <c r="D52" s="24" t="s">
        <v>1586</v>
      </c>
      <c r="E52" s="22" t="s">
        <v>1594</v>
      </c>
      <c r="F52" s="24"/>
    </row>
    <row r="53" spans="2:6" ht="25.5">
      <c r="B53" s="159"/>
      <c r="C53" s="22" t="s">
        <v>1733</v>
      </c>
      <c r="D53" s="24"/>
      <c r="E53" s="22" t="s">
        <v>1771</v>
      </c>
      <c r="F53" s="74"/>
    </row>
    <row r="54" spans="2:6" ht="25.5">
      <c r="B54" s="159"/>
      <c r="C54" s="22" t="s">
        <v>1732</v>
      </c>
      <c r="D54" s="74"/>
      <c r="E54" s="22" t="s">
        <v>1581</v>
      </c>
      <c r="F54" s="24" t="s">
        <v>1582</v>
      </c>
    </row>
    <row r="55" spans="2:6" ht="38.25">
      <c r="B55" s="159"/>
      <c r="C55" s="22" t="s">
        <v>1734</v>
      </c>
      <c r="D55" s="147"/>
      <c r="E55" s="145"/>
      <c r="F55" s="146"/>
    </row>
    <row r="56" spans="2:6" ht="38.25">
      <c r="B56" s="159"/>
      <c r="C56" s="22" t="s">
        <v>1735</v>
      </c>
      <c r="D56" s="147"/>
      <c r="E56" s="145"/>
      <c r="F56" s="146"/>
    </row>
    <row r="57" spans="2:6" ht="25.5">
      <c r="B57" s="159"/>
      <c r="C57" s="22" t="s">
        <v>1736</v>
      </c>
      <c r="D57" s="148"/>
      <c r="E57" s="142"/>
      <c r="F57" s="143"/>
    </row>
    <row r="58" spans="2:6" ht="55.15" customHeight="1">
      <c r="B58" s="160"/>
      <c r="C58" s="22" t="s">
        <v>1737</v>
      </c>
      <c r="D58" s="157" t="s">
        <v>1738</v>
      </c>
      <c r="E58" s="122"/>
      <c r="F58" s="123"/>
    </row>
    <row r="59" spans="2:6" ht="25.5">
      <c r="B59" s="150" t="s">
        <v>1599</v>
      </c>
      <c r="C59" s="20" t="s">
        <v>1731</v>
      </c>
      <c r="D59" s="23"/>
      <c r="E59" s="20" t="s">
        <v>1593</v>
      </c>
      <c r="F59" s="23"/>
    </row>
    <row r="60" spans="2:6" ht="25.5">
      <c r="B60" s="151"/>
      <c r="C60" s="20" t="s">
        <v>1585</v>
      </c>
      <c r="D60" s="23" t="s">
        <v>1586</v>
      </c>
      <c r="E60" s="20" t="s">
        <v>1594</v>
      </c>
      <c r="F60" s="23"/>
    </row>
    <row r="61" spans="2:6" ht="25.5">
      <c r="B61" s="151"/>
      <c r="C61" s="20" t="s">
        <v>1733</v>
      </c>
      <c r="D61" s="23"/>
      <c r="E61" s="20" t="s">
        <v>1771</v>
      </c>
      <c r="F61" s="73"/>
    </row>
    <row r="62" spans="2:6" ht="25.5">
      <c r="B62" s="151"/>
      <c r="C62" s="20" t="s">
        <v>1732</v>
      </c>
      <c r="D62" s="73"/>
      <c r="E62" s="20" t="s">
        <v>1581</v>
      </c>
      <c r="F62" s="23" t="s">
        <v>1582</v>
      </c>
    </row>
    <row r="63" spans="2:6" ht="38.25">
      <c r="B63" s="151"/>
      <c r="C63" s="20" t="s">
        <v>1734</v>
      </c>
      <c r="D63" s="162"/>
      <c r="E63" s="162"/>
      <c r="F63" s="162"/>
    </row>
    <row r="64" spans="2:6" ht="38.25">
      <c r="B64" s="151"/>
      <c r="C64" s="20" t="s">
        <v>1735</v>
      </c>
      <c r="D64" s="162"/>
      <c r="E64" s="162"/>
      <c r="F64" s="162"/>
    </row>
    <row r="65" spans="2:6" ht="25.5">
      <c r="B65" s="151"/>
      <c r="C65" s="20" t="s">
        <v>1736</v>
      </c>
      <c r="D65" s="163"/>
      <c r="E65" s="163"/>
      <c r="F65" s="163"/>
    </row>
    <row r="66" spans="2:6" ht="51">
      <c r="B66" s="152"/>
      <c r="C66" s="20" t="s">
        <v>1737</v>
      </c>
      <c r="D66" s="162" t="s">
        <v>1738</v>
      </c>
      <c r="E66" s="162"/>
      <c r="F66" s="162"/>
    </row>
    <row r="67" spans="2:6" ht="25.5">
      <c r="B67" s="158" t="s">
        <v>1600</v>
      </c>
      <c r="C67" s="22" t="s">
        <v>1731</v>
      </c>
      <c r="D67" s="24"/>
      <c r="E67" s="22" t="s">
        <v>1593</v>
      </c>
      <c r="F67" s="24"/>
    </row>
    <row r="68" spans="2:6" ht="25.5">
      <c r="B68" s="159"/>
      <c r="C68" s="22" t="s">
        <v>1585</v>
      </c>
      <c r="D68" s="24" t="s">
        <v>1586</v>
      </c>
      <c r="E68" s="22" t="s">
        <v>1594</v>
      </c>
      <c r="F68" s="24"/>
    </row>
    <row r="69" spans="2:6" ht="25.5">
      <c r="B69" s="159"/>
      <c r="C69" s="22" t="s">
        <v>1733</v>
      </c>
      <c r="D69" s="24"/>
      <c r="E69" s="22" t="s">
        <v>1771</v>
      </c>
      <c r="F69" s="74"/>
    </row>
    <row r="70" spans="2:6" ht="25.5">
      <c r="B70" s="159"/>
      <c r="C70" s="22" t="s">
        <v>1732</v>
      </c>
      <c r="D70" s="74"/>
      <c r="E70" s="22" t="s">
        <v>1581</v>
      </c>
      <c r="F70" s="24" t="s">
        <v>1582</v>
      </c>
    </row>
    <row r="71" spans="2:6" ht="38.25">
      <c r="B71" s="159"/>
      <c r="C71" s="22" t="s">
        <v>1734</v>
      </c>
      <c r="D71" s="157"/>
      <c r="E71" s="122"/>
      <c r="F71" s="123"/>
    </row>
    <row r="72" spans="2:6" ht="38.25">
      <c r="B72" s="159"/>
      <c r="C72" s="22" t="s">
        <v>1735</v>
      </c>
      <c r="D72" s="157"/>
      <c r="E72" s="122"/>
      <c r="F72" s="123"/>
    </row>
    <row r="73" spans="2:6" ht="25.5">
      <c r="B73" s="159"/>
      <c r="C73" s="22" t="s">
        <v>1736</v>
      </c>
      <c r="D73" s="164"/>
      <c r="E73" s="165"/>
      <c r="F73" s="166"/>
    </row>
    <row r="74" spans="2:6" ht="51">
      <c r="B74" s="160"/>
      <c r="C74" s="22" t="s">
        <v>1737</v>
      </c>
      <c r="D74" s="157" t="s">
        <v>1738</v>
      </c>
      <c r="E74" s="122"/>
      <c r="F74" s="123"/>
    </row>
    <row r="75" spans="2:6" ht="25.5">
      <c r="B75" s="150" t="s">
        <v>1601</v>
      </c>
      <c r="C75" s="20" t="s">
        <v>1731</v>
      </c>
      <c r="D75" s="23"/>
      <c r="E75" s="20" t="s">
        <v>1593</v>
      </c>
      <c r="F75" s="23"/>
    </row>
    <row r="76" spans="2:6" ht="25.5">
      <c r="B76" s="151"/>
      <c r="C76" s="20" t="s">
        <v>1585</v>
      </c>
      <c r="D76" s="23" t="s">
        <v>1586</v>
      </c>
      <c r="E76" s="20" t="s">
        <v>1594</v>
      </c>
      <c r="F76" s="23"/>
    </row>
    <row r="77" spans="2:6" ht="25.5">
      <c r="B77" s="151"/>
      <c r="C77" s="20" t="s">
        <v>1733</v>
      </c>
      <c r="D77" s="23"/>
      <c r="E77" s="20" t="s">
        <v>1771</v>
      </c>
      <c r="F77" s="73"/>
    </row>
    <row r="78" spans="2:6" ht="25.5">
      <c r="B78" s="151"/>
      <c r="C78" s="20" t="s">
        <v>1732</v>
      </c>
      <c r="D78" s="73"/>
      <c r="E78" s="20" t="s">
        <v>1581</v>
      </c>
      <c r="F78" s="23" t="s">
        <v>1582</v>
      </c>
    </row>
    <row r="79" spans="2:6" ht="38.25">
      <c r="B79" s="151"/>
      <c r="C79" s="20" t="s">
        <v>1734</v>
      </c>
      <c r="D79" s="162"/>
      <c r="E79" s="162"/>
      <c r="F79" s="162"/>
    </row>
    <row r="80" spans="2:6" ht="38.25">
      <c r="B80" s="151"/>
      <c r="C80" s="20" t="s">
        <v>1735</v>
      </c>
      <c r="D80" s="162"/>
      <c r="E80" s="162"/>
      <c r="F80" s="162"/>
    </row>
    <row r="81" spans="2:6" ht="25.5">
      <c r="B81" s="151"/>
      <c r="C81" s="20" t="s">
        <v>1736</v>
      </c>
      <c r="D81" s="163"/>
      <c r="E81" s="163"/>
      <c r="F81" s="163"/>
    </row>
    <row r="82" spans="2:6" ht="51">
      <c r="B82" s="152"/>
      <c r="C82" s="20" t="s">
        <v>1737</v>
      </c>
      <c r="D82" s="162" t="s">
        <v>1738</v>
      </c>
      <c r="E82" s="162"/>
      <c r="F82" s="162"/>
    </row>
    <row r="83" spans="2:6" ht="25.5">
      <c r="B83" s="158" t="s">
        <v>1602</v>
      </c>
      <c r="C83" s="22" t="s">
        <v>1731</v>
      </c>
      <c r="D83" s="24"/>
      <c r="E83" s="22" t="s">
        <v>1593</v>
      </c>
      <c r="F83" s="24"/>
    </row>
    <row r="84" spans="2:6" ht="25.5">
      <c r="B84" s="159"/>
      <c r="C84" s="22" t="s">
        <v>1585</v>
      </c>
      <c r="D84" s="24" t="s">
        <v>1586</v>
      </c>
      <c r="E84" s="22" t="s">
        <v>1594</v>
      </c>
      <c r="F84" s="24"/>
    </row>
    <row r="85" spans="2:6" ht="25.5">
      <c r="B85" s="159"/>
      <c r="C85" s="22" t="s">
        <v>1733</v>
      </c>
      <c r="D85" s="24"/>
      <c r="E85" s="22" t="s">
        <v>1771</v>
      </c>
      <c r="F85" s="74"/>
    </row>
    <row r="86" spans="2:6" ht="25.5">
      <c r="B86" s="159"/>
      <c r="C86" s="22" t="s">
        <v>1732</v>
      </c>
      <c r="D86" s="74"/>
      <c r="E86" s="22" t="s">
        <v>1581</v>
      </c>
      <c r="F86" s="24" t="s">
        <v>1582</v>
      </c>
    </row>
    <row r="87" spans="2:6" ht="38.25">
      <c r="B87" s="159"/>
      <c r="C87" s="22" t="s">
        <v>1734</v>
      </c>
      <c r="D87" s="147"/>
      <c r="E87" s="145"/>
      <c r="F87" s="146"/>
    </row>
    <row r="88" spans="2:6" ht="38.25">
      <c r="B88" s="159"/>
      <c r="C88" s="22" t="s">
        <v>1735</v>
      </c>
      <c r="D88" s="147"/>
      <c r="E88" s="145"/>
      <c r="F88" s="146"/>
    </row>
    <row r="89" spans="2:6" ht="25.5">
      <c r="B89" s="159"/>
      <c r="C89" s="22" t="s">
        <v>1736</v>
      </c>
      <c r="D89" s="148"/>
      <c r="E89" s="142"/>
      <c r="F89" s="143"/>
    </row>
    <row r="90" spans="2:6" ht="51">
      <c r="B90" s="160"/>
      <c r="C90" s="22" t="s">
        <v>1737</v>
      </c>
      <c r="D90" s="157" t="s">
        <v>1738</v>
      </c>
      <c r="E90" s="122"/>
      <c r="F90" s="123"/>
    </row>
    <row r="91" spans="2:6" ht="25.5">
      <c r="B91" s="150" t="s">
        <v>1603</v>
      </c>
      <c r="C91" s="20" t="s">
        <v>1731</v>
      </c>
      <c r="D91" s="23"/>
      <c r="E91" s="20" t="s">
        <v>1593</v>
      </c>
      <c r="F91" s="23"/>
    </row>
    <row r="92" spans="2:6" ht="25.5">
      <c r="B92" s="151"/>
      <c r="C92" s="20" t="s">
        <v>1585</v>
      </c>
      <c r="D92" s="23" t="s">
        <v>1586</v>
      </c>
      <c r="E92" s="20" t="s">
        <v>1594</v>
      </c>
      <c r="F92" s="23"/>
    </row>
    <row r="93" spans="2:6" ht="25.5">
      <c r="B93" s="151"/>
      <c r="C93" s="20" t="s">
        <v>1733</v>
      </c>
      <c r="D93" s="23"/>
      <c r="E93" s="20" t="s">
        <v>1771</v>
      </c>
      <c r="F93" s="73"/>
    </row>
    <row r="94" spans="2:6" ht="25.5">
      <c r="B94" s="151"/>
      <c r="C94" s="20" t="s">
        <v>1732</v>
      </c>
      <c r="D94" s="73"/>
      <c r="E94" s="20" t="s">
        <v>1581</v>
      </c>
      <c r="F94" s="23" t="s">
        <v>1582</v>
      </c>
    </row>
    <row r="95" spans="2:6" ht="38.25">
      <c r="B95" s="151"/>
      <c r="C95" s="20" t="s">
        <v>1734</v>
      </c>
      <c r="D95" s="144"/>
      <c r="E95" s="145"/>
      <c r="F95" s="146"/>
    </row>
    <row r="96" spans="2:6" ht="38.25">
      <c r="B96" s="151"/>
      <c r="C96" s="20" t="s">
        <v>1735</v>
      </c>
      <c r="D96" s="144"/>
      <c r="E96" s="145"/>
      <c r="F96" s="146"/>
    </row>
    <row r="97" spans="2:6" ht="25.5">
      <c r="B97" s="151"/>
      <c r="C97" s="20" t="s">
        <v>1736</v>
      </c>
      <c r="D97" s="141"/>
      <c r="E97" s="142"/>
      <c r="F97" s="143"/>
    </row>
    <row r="98" spans="2:6" ht="55.15" customHeight="1">
      <c r="B98" s="152"/>
      <c r="C98" s="20" t="s">
        <v>1737</v>
      </c>
      <c r="D98" s="149" t="s">
        <v>1738</v>
      </c>
      <c r="E98" s="122"/>
      <c r="F98" s="123"/>
    </row>
    <row r="99" spans="2:6" ht="25.5">
      <c r="B99" s="158" t="s">
        <v>1604</v>
      </c>
      <c r="C99" s="22" t="s">
        <v>1731</v>
      </c>
      <c r="D99" s="24"/>
      <c r="E99" s="22" t="s">
        <v>1593</v>
      </c>
      <c r="F99" s="24"/>
    </row>
    <row r="100" spans="2:6" ht="25.5">
      <c r="B100" s="159"/>
      <c r="C100" s="22" t="s">
        <v>1585</v>
      </c>
      <c r="D100" s="24" t="s">
        <v>1586</v>
      </c>
      <c r="E100" s="22" t="s">
        <v>1594</v>
      </c>
      <c r="F100" s="24"/>
    </row>
    <row r="101" spans="2:6" ht="25.5">
      <c r="B101" s="159"/>
      <c r="C101" s="22" t="s">
        <v>1733</v>
      </c>
      <c r="D101" s="24"/>
      <c r="E101" s="22" t="s">
        <v>1771</v>
      </c>
      <c r="F101" s="74"/>
    </row>
    <row r="102" spans="2:6" ht="25.5">
      <c r="B102" s="159"/>
      <c r="C102" s="22" t="s">
        <v>1732</v>
      </c>
      <c r="D102" s="74"/>
      <c r="E102" s="22" t="s">
        <v>1581</v>
      </c>
      <c r="F102" s="24" t="s">
        <v>1582</v>
      </c>
    </row>
    <row r="103" spans="2:6" ht="38.25">
      <c r="B103" s="159"/>
      <c r="C103" s="22" t="s">
        <v>1734</v>
      </c>
      <c r="D103" s="147"/>
      <c r="E103" s="145"/>
      <c r="F103" s="146"/>
    </row>
    <row r="104" spans="2:6" ht="38.25">
      <c r="B104" s="159"/>
      <c r="C104" s="22" t="s">
        <v>1735</v>
      </c>
      <c r="D104" s="147"/>
      <c r="E104" s="145"/>
      <c r="F104" s="146"/>
    </row>
    <row r="105" spans="2:6" ht="25.5">
      <c r="B105" s="159"/>
      <c r="C105" s="22" t="s">
        <v>1736</v>
      </c>
      <c r="D105" s="148"/>
      <c r="E105" s="142"/>
      <c r="F105" s="143"/>
    </row>
    <row r="106" spans="2:6" ht="51">
      <c r="B106" s="160"/>
      <c r="C106" s="22" t="s">
        <v>1737</v>
      </c>
      <c r="D106" s="157" t="s">
        <v>1738</v>
      </c>
      <c r="E106" s="122"/>
      <c r="F106" s="123"/>
    </row>
    <row r="107" spans="2:6" ht="25.5">
      <c r="B107" s="150" t="s">
        <v>1605</v>
      </c>
      <c r="C107" s="20" t="s">
        <v>1731</v>
      </c>
      <c r="D107" s="23"/>
      <c r="E107" s="20" t="s">
        <v>1593</v>
      </c>
      <c r="F107" s="23"/>
    </row>
    <row r="108" spans="2:6" ht="25.5">
      <c r="B108" s="151"/>
      <c r="C108" s="20" t="s">
        <v>1585</v>
      </c>
      <c r="D108" s="23" t="s">
        <v>1586</v>
      </c>
      <c r="E108" s="20" t="s">
        <v>1594</v>
      </c>
      <c r="F108" s="23"/>
    </row>
    <row r="109" spans="2:6" ht="25.5">
      <c r="B109" s="151"/>
      <c r="C109" s="20" t="s">
        <v>1733</v>
      </c>
      <c r="D109" s="23"/>
      <c r="E109" s="75" t="s">
        <v>1771</v>
      </c>
      <c r="F109" s="73"/>
    </row>
    <row r="110" spans="2:6" ht="25.5">
      <c r="B110" s="151"/>
      <c r="C110" s="20" t="s">
        <v>1732</v>
      </c>
      <c r="D110" s="73"/>
      <c r="E110" s="20" t="s">
        <v>1581</v>
      </c>
      <c r="F110" s="23" t="s">
        <v>1582</v>
      </c>
    </row>
    <row r="111" spans="2:6" ht="38.25">
      <c r="B111" s="151"/>
      <c r="C111" s="20" t="s">
        <v>1734</v>
      </c>
      <c r="D111" s="144"/>
      <c r="E111" s="145"/>
      <c r="F111" s="146"/>
    </row>
    <row r="112" spans="2:6" ht="38.25">
      <c r="B112" s="151"/>
      <c r="C112" s="20" t="s">
        <v>1735</v>
      </c>
      <c r="D112" s="144"/>
      <c r="E112" s="145"/>
      <c r="F112" s="146"/>
    </row>
    <row r="113" spans="2:6" ht="25.5">
      <c r="B113" s="151"/>
      <c r="C113" s="20" t="s">
        <v>1736</v>
      </c>
      <c r="D113" s="141"/>
      <c r="E113" s="142"/>
      <c r="F113" s="143"/>
    </row>
    <row r="114" spans="2:6" ht="51">
      <c r="B114" s="152"/>
      <c r="C114" s="20" t="s">
        <v>1737</v>
      </c>
      <c r="D114" s="149" t="s">
        <v>1738</v>
      </c>
      <c r="E114" s="122"/>
      <c r="F114" s="123"/>
    </row>
    <row r="115" spans="2:6" ht="25.5">
      <c r="B115" s="158" t="s">
        <v>1606</v>
      </c>
      <c r="C115" s="22" t="s">
        <v>1731</v>
      </c>
      <c r="D115" s="24"/>
      <c r="E115" s="22" t="s">
        <v>1593</v>
      </c>
      <c r="F115" s="24"/>
    </row>
    <row r="116" spans="2:6" ht="25.5">
      <c r="B116" s="159"/>
      <c r="C116" s="22" t="s">
        <v>1585</v>
      </c>
      <c r="D116" s="24" t="s">
        <v>1586</v>
      </c>
      <c r="E116" s="22" t="s">
        <v>1594</v>
      </c>
      <c r="F116" s="24"/>
    </row>
    <row r="117" spans="2:6" ht="25.5">
      <c r="B117" s="159"/>
      <c r="C117" s="22" t="s">
        <v>1733</v>
      </c>
      <c r="D117" s="24"/>
      <c r="E117" s="22" t="s">
        <v>1771</v>
      </c>
      <c r="F117" s="74"/>
    </row>
    <row r="118" spans="2:6" ht="25.5">
      <c r="B118" s="159"/>
      <c r="C118" s="22" t="s">
        <v>1732</v>
      </c>
      <c r="D118" s="74"/>
      <c r="E118" s="22" t="s">
        <v>1581</v>
      </c>
      <c r="F118" s="24" t="s">
        <v>1582</v>
      </c>
    </row>
    <row r="119" spans="2:6" ht="38.25">
      <c r="B119" s="159"/>
      <c r="C119" s="22" t="s">
        <v>1734</v>
      </c>
      <c r="D119" s="147"/>
      <c r="E119" s="145"/>
      <c r="F119" s="146"/>
    </row>
    <row r="120" spans="2:6" ht="38.25">
      <c r="B120" s="159"/>
      <c r="C120" s="22" t="s">
        <v>1735</v>
      </c>
      <c r="D120" s="147"/>
      <c r="E120" s="145"/>
      <c r="F120" s="146"/>
    </row>
    <row r="121" spans="2:6" ht="25.5">
      <c r="B121" s="159"/>
      <c r="C121" s="22" t="s">
        <v>1736</v>
      </c>
      <c r="D121" s="148"/>
      <c r="E121" s="142"/>
      <c r="F121" s="143"/>
    </row>
    <row r="122" spans="2:6" ht="51">
      <c r="B122" s="160"/>
      <c r="C122" s="22" t="s">
        <v>1737</v>
      </c>
      <c r="D122" s="157" t="s">
        <v>1738</v>
      </c>
      <c r="E122" s="122"/>
      <c r="F122" s="123"/>
    </row>
    <row r="123" spans="2:6" ht="25.5">
      <c r="B123" s="150" t="s">
        <v>1607</v>
      </c>
      <c r="C123" s="20" t="s">
        <v>1731</v>
      </c>
      <c r="D123" s="23"/>
      <c r="E123" s="20" t="s">
        <v>1593</v>
      </c>
      <c r="F123" s="23"/>
    </row>
    <row r="124" spans="2:6" ht="25.5">
      <c r="B124" s="151"/>
      <c r="C124" s="20" t="s">
        <v>1585</v>
      </c>
      <c r="D124" s="23" t="s">
        <v>1586</v>
      </c>
      <c r="E124" s="20" t="s">
        <v>1594</v>
      </c>
      <c r="F124" s="23"/>
    </row>
    <row r="125" spans="2:6" ht="25.5">
      <c r="B125" s="151"/>
      <c r="C125" s="20" t="s">
        <v>1733</v>
      </c>
      <c r="D125" s="23"/>
      <c r="E125" s="20" t="s">
        <v>1771</v>
      </c>
      <c r="F125" s="73"/>
    </row>
    <row r="126" spans="2:6" ht="25.5">
      <c r="B126" s="151"/>
      <c r="C126" s="20" t="s">
        <v>1732</v>
      </c>
      <c r="D126" s="73"/>
      <c r="E126" s="20" t="s">
        <v>1581</v>
      </c>
      <c r="F126" s="23" t="s">
        <v>1582</v>
      </c>
    </row>
    <row r="127" spans="2:6" ht="38.25">
      <c r="B127" s="151"/>
      <c r="C127" s="20" t="s">
        <v>1734</v>
      </c>
      <c r="D127" s="144"/>
      <c r="E127" s="145"/>
      <c r="F127" s="146"/>
    </row>
    <row r="128" spans="2:6" ht="38.25">
      <c r="B128" s="151"/>
      <c r="C128" s="20" t="s">
        <v>1735</v>
      </c>
      <c r="D128" s="144"/>
      <c r="E128" s="145"/>
      <c r="F128" s="146"/>
    </row>
    <row r="129" spans="2:6" ht="25.5">
      <c r="B129" s="151"/>
      <c r="C129" s="20" t="s">
        <v>1736</v>
      </c>
      <c r="D129" s="141"/>
      <c r="E129" s="142"/>
      <c r="F129" s="143"/>
    </row>
    <row r="130" spans="2:6" ht="51">
      <c r="B130" s="152"/>
      <c r="C130" s="20" t="s">
        <v>1737</v>
      </c>
      <c r="D130" s="149" t="s">
        <v>1738</v>
      </c>
      <c r="E130" s="122"/>
      <c r="F130" s="123"/>
    </row>
    <row r="131" spans="2:6" ht="25.5">
      <c r="B131" s="158" t="s">
        <v>1608</v>
      </c>
      <c r="C131" s="22" t="s">
        <v>1731</v>
      </c>
      <c r="D131" s="24"/>
      <c r="E131" s="22" t="s">
        <v>1593</v>
      </c>
      <c r="F131" s="24"/>
    </row>
    <row r="132" spans="2:6" ht="25.5">
      <c r="B132" s="159"/>
      <c r="C132" s="22" t="s">
        <v>1585</v>
      </c>
      <c r="D132" s="24" t="s">
        <v>1586</v>
      </c>
      <c r="E132" s="22" t="s">
        <v>1594</v>
      </c>
      <c r="F132" s="24"/>
    </row>
    <row r="133" spans="2:6" ht="25.5">
      <c r="B133" s="159"/>
      <c r="C133" s="22" t="s">
        <v>1733</v>
      </c>
      <c r="D133" s="24"/>
      <c r="E133" s="22" t="s">
        <v>1771</v>
      </c>
      <c r="F133" s="74"/>
    </row>
    <row r="134" spans="2:6" ht="25.5">
      <c r="B134" s="159"/>
      <c r="C134" s="22" t="s">
        <v>1732</v>
      </c>
      <c r="D134" s="74"/>
      <c r="E134" s="22" t="s">
        <v>1581</v>
      </c>
      <c r="F134" s="24" t="s">
        <v>1582</v>
      </c>
    </row>
    <row r="135" spans="2:6" ht="38.25">
      <c r="B135" s="159"/>
      <c r="C135" s="22" t="s">
        <v>1734</v>
      </c>
      <c r="D135" s="147"/>
      <c r="E135" s="145"/>
      <c r="F135" s="146"/>
    </row>
    <row r="136" spans="2:6" ht="38.25">
      <c r="B136" s="159"/>
      <c r="C136" s="22" t="s">
        <v>1735</v>
      </c>
      <c r="D136" s="147"/>
      <c r="E136" s="145"/>
      <c r="F136" s="146"/>
    </row>
    <row r="137" spans="2:6" ht="25.5">
      <c r="B137" s="159"/>
      <c r="C137" s="22" t="s">
        <v>1736</v>
      </c>
      <c r="D137" s="148"/>
      <c r="E137" s="142"/>
      <c r="F137" s="143"/>
    </row>
    <row r="138" spans="2:6" ht="51">
      <c r="B138" s="160"/>
      <c r="C138" s="22" t="s">
        <v>1737</v>
      </c>
      <c r="D138" s="157" t="s">
        <v>1738</v>
      </c>
      <c r="E138" s="122"/>
      <c r="F138" s="123"/>
    </row>
    <row r="139" spans="2:6" ht="25.5">
      <c r="B139" s="150" t="s">
        <v>1609</v>
      </c>
      <c r="C139" s="20" t="s">
        <v>1731</v>
      </c>
      <c r="D139" s="23"/>
      <c r="E139" s="20" t="s">
        <v>1593</v>
      </c>
      <c r="F139" s="23"/>
    </row>
    <row r="140" spans="2:6" ht="25.5">
      <c r="B140" s="151"/>
      <c r="C140" s="20" t="s">
        <v>1585</v>
      </c>
      <c r="D140" s="23" t="s">
        <v>1586</v>
      </c>
      <c r="E140" s="20" t="s">
        <v>1594</v>
      </c>
      <c r="F140" s="23"/>
    </row>
    <row r="141" spans="2:6" ht="25.5">
      <c r="B141" s="151"/>
      <c r="C141" s="20" t="s">
        <v>1733</v>
      </c>
      <c r="D141" s="23"/>
      <c r="E141" s="20" t="s">
        <v>1771</v>
      </c>
      <c r="F141" s="73"/>
    </row>
    <row r="142" spans="2:6" ht="25.5">
      <c r="B142" s="151"/>
      <c r="C142" s="20" t="s">
        <v>1732</v>
      </c>
      <c r="D142" s="73"/>
      <c r="E142" s="20" t="s">
        <v>1581</v>
      </c>
      <c r="F142" s="23" t="s">
        <v>1582</v>
      </c>
    </row>
    <row r="143" spans="2:6" ht="38.25">
      <c r="B143" s="151"/>
      <c r="C143" s="20" t="s">
        <v>1734</v>
      </c>
      <c r="D143" s="144"/>
      <c r="E143" s="145"/>
      <c r="F143" s="146"/>
    </row>
    <row r="144" spans="2:6" ht="38.25">
      <c r="B144" s="151"/>
      <c r="C144" s="20" t="s">
        <v>1735</v>
      </c>
      <c r="D144" s="144"/>
      <c r="E144" s="145"/>
      <c r="F144" s="146"/>
    </row>
    <row r="145" spans="2:6" ht="25.5">
      <c r="B145" s="151"/>
      <c r="C145" s="20" t="s">
        <v>1736</v>
      </c>
      <c r="D145" s="141"/>
      <c r="E145" s="142"/>
      <c r="F145" s="143"/>
    </row>
    <row r="146" spans="2:6" ht="51">
      <c r="B146" s="152"/>
      <c r="C146" s="20" t="s">
        <v>1737</v>
      </c>
      <c r="D146" s="149" t="s">
        <v>1738</v>
      </c>
      <c r="E146" s="122"/>
      <c r="F146" s="123"/>
    </row>
    <row r="147" spans="2:6" ht="25.5">
      <c r="B147" s="158" t="s">
        <v>1610</v>
      </c>
      <c r="C147" s="22" t="s">
        <v>1731</v>
      </c>
      <c r="D147" s="24"/>
      <c r="E147" s="22" t="s">
        <v>1593</v>
      </c>
      <c r="F147" s="24"/>
    </row>
    <row r="148" spans="2:6" ht="25.5">
      <c r="B148" s="159"/>
      <c r="C148" s="22" t="s">
        <v>1585</v>
      </c>
      <c r="D148" s="24" t="s">
        <v>1586</v>
      </c>
      <c r="E148" s="22" t="s">
        <v>1594</v>
      </c>
      <c r="F148" s="24"/>
    </row>
    <row r="149" spans="2:6" ht="25.5">
      <c r="B149" s="159"/>
      <c r="C149" s="22" t="s">
        <v>1733</v>
      </c>
      <c r="D149" s="24"/>
      <c r="E149" s="22" t="s">
        <v>1771</v>
      </c>
      <c r="F149" s="74"/>
    </row>
    <row r="150" spans="2:6" ht="25.5">
      <c r="B150" s="159"/>
      <c r="C150" s="22" t="s">
        <v>1732</v>
      </c>
      <c r="D150" s="74"/>
      <c r="E150" s="22" t="s">
        <v>1581</v>
      </c>
      <c r="F150" s="24" t="s">
        <v>1582</v>
      </c>
    </row>
    <row r="151" spans="2:6" ht="38.25">
      <c r="B151" s="159"/>
      <c r="C151" s="22" t="s">
        <v>1734</v>
      </c>
      <c r="D151" s="147"/>
      <c r="E151" s="145"/>
      <c r="F151" s="146"/>
    </row>
    <row r="152" spans="2:6" ht="38.25">
      <c r="B152" s="159"/>
      <c r="C152" s="22" t="s">
        <v>1735</v>
      </c>
      <c r="D152" s="147"/>
      <c r="E152" s="145"/>
      <c r="F152" s="146"/>
    </row>
    <row r="153" spans="2:6" ht="25.5">
      <c r="B153" s="159"/>
      <c r="C153" s="22" t="s">
        <v>1736</v>
      </c>
      <c r="D153" s="148"/>
      <c r="E153" s="142"/>
      <c r="F153" s="143"/>
    </row>
    <row r="154" spans="2:6" ht="51">
      <c r="B154" s="160"/>
      <c r="C154" s="22" t="s">
        <v>1737</v>
      </c>
      <c r="D154" s="157" t="s">
        <v>1738</v>
      </c>
      <c r="E154" s="122"/>
      <c r="F154" s="123"/>
    </row>
    <row r="155" spans="2:6" ht="25.5">
      <c r="B155" s="150" t="s">
        <v>1611</v>
      </c>
      <c r="C155" s="20" t="s">
        <v>1731</v>
      </c>
      <c r="D155" s="23"/>
      <c r="E155" s="20" t="s">
        <v>1593</v>
      </c>
      <c r="F155" s="23"/>
    </row>
    <row r="156" spans="2:6" ht="25.5">
      <c r="B156" s="151"/>
      <c r="C156" s="20" t="s">
        <v>1585</v>
      </c>
      <c r="D156" s="23" t="s">
        <v>1586</v>
      </c>
      <c r="E156" s="20" t="s">
        <v>1594</v>
      </c>
      <c r="F156" s="23"/>
    </row>
    <row r="157" spans="2:6" ht="25.5">
      <c r="B157" s="151"/>
      <c r="C157" s="20" t="s">
        <v>1733</v>
      </c>
      <c r="D157" s="23"/>
      <c r="E157" s="20" t="s">
        <v>1771</v>
      </c>
      <c r="F157" s="73"/>
    </row>
    <row r="158" spans="2:6" ht="25.5">
      <c r="B158" s="151"/>
      <c r="C158" s="20" t="s">
        <v>1732</v>
      </c>
      <c r="D158" s="73"/>
      <c r="E158" s="20" t="s">
        <v>1581</v>
      </c>
      <c r="F158" s="23" t="s">
        <v>1582</v>
      </c>
    </row>
    <row r="159" spans="2:6" ht="38.25">
      <c r="B159" s="151"/>
      <c r="C159" s="20" t="s">
        <v>1734</v>
      </c>
      <c r="D159" s="144"/>
      <c r="E159" s="145"/>
      <c r="F159" s="146"/>
    </row>
    <row r="160" spans="2:6" ht="38.25">
      <c r="B160" s="151"/>
      <c r="C160" s="20" t="s">
        <v>1735</v>
      </c>
      <c r="D160" s="144"/>
      <c r="E160" s="145"/>
      <c r="F160" s="146"/>
    </row>
    <row r="161" spans="2:6" ht="25.5">
      <c r="B161" s="151"/>
      <c r="C161" s="20" t="s">
        <v>1736</v>
      </c>
      <c r="D161" s="141"/>
      <c r="E161" s="142"/>
      <c r="F161" s="143"/>
    </row>
    <row r="162" spans="2:6" ht="51">
      <c r="B162" s="152"/>
      <c r="C162" s="20" t="s">
        <v>1737</v>
      </c>
      <c r="D162" s="149" t="s">
        <v>1738</v>
      </c>
      <c r="E162" s="122"/>
      <c r="F162" s="123"/>
    </row>
    <row r="163" spans="2:6" ht="25.5">
      <c r="B163" s="158" t="s">
        <v>1612</v>
      </c>
      <c r="C163" s="22" t="s">
        <v>1731</v>
      </c>
      <c r="D163" s="24"/>
      <c r="E163" s="22" t="s">
        <v>1593</v>
      </c>
      <c r="F163" s="24"/>
    </row>
    <row r="164" spans="2:6" ht="25.5">
      <c r="B164" s="159"/>
      <c r="C164" s="22" t="s">
        <v>1585</v>
      </c>
      <c r="D164" s="24" t="s">
        <v>1586</v>
      </c>
      <c r="E164" s="22" t="s">
        <v>1594</v>
      </c>
      <c r="F164" s="24"/>
    </row>
    <row r="165" spans="2:6" ht="25.5">
      <c r="B165" s="159"/>
      <c r="C165" s="22" t="s">
        <v>1733</v>
      </c>
      <c r="D165" s="24"/>
      <c r="E165" s="22" t="s">
        <v>1771</v>
      </c>
      <c r="F165" s="74"/>
    </row>
    <row r="166" spans="2:6" ht="25.5">
      <c r="B166" s="159"/>
      <c r="C166" s="22" t="s">
        <v>1732</v>
      </c>
      <c r="D166" s="74"/>
      <c r="E166" s="22" t="s">
        <v>1581</v>
      </c>
      <c r="F166" s="24" t="s">
        <v>1582</v>
      </c>
    </row>
    <row r="167" spans="2:6" ht="38.25">
      <c r="B167" s="159"/>
      <c r="C167" s="22" t="s">
        <v>1734</v>
      </c>
      <c r="D167" s="147"/>
      <c r="E167" s="145"/>
      <c r="F167" s="146"/>
    </row>
    <row r="168" spans="2:6" ht="38.25">
      <c r="B168" s="159"/>
      <c r="C168" s="22" t="s">
        <v>1735</v>
      </c>
      <c r="D168" s="147"/>
      <c r="E168" s="145"/>
      <c r="F168" s="146"/>
    </row>
    <row r="169" spans="2:6" ht="25.5">
      <c r="B169" s="159"/>
      <c r="C169" s="22" t="s">
        <v>1736</v>
      </c>
      <c r="D169" s="148"/>
      <c r="E169" s="142"/>
      <c r="F169" s="143"/>
    </row>
    <row r="170" spans="2:6" ht="51">
      <c r="B170" s="160"/>
      <c r="C170" s="22" t="s">
        <v>1737</v>
      </c>
      <c r="D170" s="157" t="s">
        <v>1738</v>
      </c>
      <c r="E170" s="122"/>
      <c r="F170" s="123"/>
    </row>
    <row r="171" spans="2:6" ht="25.5">
      <c r="B171" s="150" t="s">
        <v>1613</v>
      </c>
      <c r="C171" s="20" t="s">
        <v>1731</v>
      </c>
      <c r="D171" s="23"/>
      <c r="E171" s="20" t="s">
        <v>1593</v>
      </c>
      <c r="F171" s="23"/>
    </row>
    <row r="172" spans="2:6" ht="25.5">
      <c r="B172" s="151"/>
      <c r="C172" s="20" t="s">
        <v>1585</v>
      </c>
      <c r="D172" s="23" t="s">
        <v>1586</v>
      </c>
      <c r="E172" s="20" t="s">
        <v>1594</v>
      </c>
      <c r="F172" s="23"/>
    </row>
    <row r="173" spans="2:6" ht="25.5">
      <c r="B173" s="151"/>
      <c r="C173" s="20" t="s">
        <v>1733</v>
      </c>
      <c r="D173" s="23"/>
      <c r="E173" s="20" t="s">
        <v>1771</v>
      </c>
      <c r="F173" s="73"/>
    </row>
    <row r="174" spans="2:6" ht="25.5">
      <c r="B174" s="151"/>
      <c r="C174" s="20" t="s">
        <v>1732</v>
      </c>
      <c r="D174" s="73"/>
      <c r="E174" s="20" t="s">
        <v>1581</v>
      </c>
      <c r="F174" s="23" t="s">
        <v>1582</v>
      </c>
    </row>
    <row r="175" spans="2:6" ht="38.25">
      <c r="B175" s="151"/>
      <c r="C175" s="20" t="s">
        <v>1734</v>
      </c>
      <c r="D175" s="144"/>
      <c r="E175" s="145"/>
      <c r="F175" s="146"/>
    </row>
    <row r="176" spans="2:6" ht="38.25">
      <c r="B176" s="161"/>
      <c r="C176" s="20" t="s">
        <v>1735</v>
      </c>
      <c r="D176" s="144"/>
      <c r="E176" s="145"/>
      <c r="F176" s="146"/>
    </row>
    <row r="177" spans="2:6" ht="25.5">
      <c r="B177" s="161"/>
      <c r="C177" s="20" t="s">
        <v>1736</v>
      </c>
      <c r="D177" s="141"/>
      <c r="E177" s="142"/>
      <c r="F177" s="143"/>
    </row>
    <row r="178" spans="2:6" ht="51">
      <c r="B178" s="139"/>
      <c r="C178" s="20" t="s">
        <v>1737</v>
      </c>
      <c r="D178" s="149" t="s">
        <v>1738</v>
      </c>
      <c r="E178" s="122"/>
      <c r="F178" s="123"/>
    </row>
    <row r="179" spans="2:6" ht="25.5">
      <c r="B179" s="158" t="s">
        <v>1614</v>
      </c>
      <c r="C179" s="22" t="s">
        <v>1731</v>
      </c>
      <c r="D179" s="24"/>
      <c r="E179" s="22" t="s">
        <v>1593</v>
      </c>
      <c r="F179" s="24"/>
    </row>
    <row r="180" spans="2:6" ht="25.5">
      <c r="B180" s="159"/>
      <c r="C180" s="22" t="s">
        <v>1585</v>
      </c>
      <c r="D180" s="24" t="s">
        <v>1586</v>
      </c>
      <c r="E180" s="22" t="s">
        <v>1594</v>
      </c>
      <c r="F180" s="24"/>
    </row>
    <row r="181" spans="2:6" ht="25.5">
      <c r="B181" s="159"/>
      <c r="C181" s="22" t="s">
        <v>1733</v>
      </c>
      <c r="D181" s="24"/>
      <c r="E181" s="22" t="s">
        <v>1771</v>
      </c>
      <c r="F181" s="74"/>
    </row>
    <row r="182" spans="2:6" ht="25.5">
      <c r="B182" s="159"/>
      <c r="C182" s="22" t="s">
        <v>1732</v>
      </c>
      <c r="D182" s="74"/>
      <c r="E182" s="22" t="s">
        <v>1581</v>
      </c>
      <c r="F182" s="24" t="s">
        <v>1582</v>
      </c>
    </row>
    <row r="183" spans="2:6" ht="38.25">
      <c r="B183" s="159"/>
      <c r="C183" s="22" t="s">
        <v>1734</v>
      </c>
      <c r="D183" s="147"/>
      <c r="E183" s="145"/>
      <c r="F183" s="146"/>
    </row>
    <row r="184" spans="2:6" ht="38.25">
      <c r="B184" s="161"/>
      <c r="C184" s="22" t="s">
        <v>1735</v>
      </c>
      <c r="D184" s="147"/>
      <c r="E184" s="145"/>
      <c r="F184" s="146"/>
    </row>
    <row r="185" spans="2:6" ht="25.5">
      <c r="B185" s="161"/>
      <c r="C185" s="22" t="s">
        <v>1736</v>
      </c>
      <c r="D185" s="148"/>
      <c r="E185" s="142"/>
      <c r="F185" s="143"/>
    </row>
    <row r="186" spans="2:6" ht="51">
      <c r="B186" s="139"/>
      <c r="C186" s="22" t="s">
        <v>1737</v>
      </c>
      <c r="D186" s="157" t="s">
        <v>1738</v>
      </c>
      <c r="E186" s="122"/>
      <c r="F186" s="123"/>
    </row>
    <row r="187" spans="2:6" ht="25.5">
      <c r="B187" s="150" t="s">
        <v>1615</v>
      </c>
      <c r="C187" s="20" t="s">
        <v>1731</v>
      </c>
      <c r="D187" s="23"/>
      <c r="E187" s="20" t="s">
        <v>1593</v>
      </c>
      <c r="F187" s="23"/>
    </row>
    <row r="188" spans="2:6" ht="25.5">
      <c r="B188" s="151"/>
      <c r="C188" s="20" t="s">
        <v>1585</v>
      </c>
      <c r="D188" s="23" t="s">
        <v>1586</v>
      </c>
      <c r="E188" s="20" t="s">
        <v>1594</v>
      </c>
      <c r="F188" s="23"/>
    </row>
    <row r="189" spans="2:6" ht="25.5">
      <c r="B189" s="151"/>
      <c r="C189" s="20" t="s">
        <v>1733</v>
      </c>
      <c r="D189" s="23"/>
      <c r="E189" s="20" t="s">
        <v>1771</v>
      </c>
      <c r="F189" s="73"/>
    </row>
    <row r="190" spans="2:6" ht="25.5">
      <c r="B190" s="151"/>
      <c r="C190" s="20" t="s">
        <v>1732</v>
      </c>
      <c r="D190" s="73"/>
      <c r="E190" s="20" t="s">
        <v>1581</v>
      </c>
      <c r="F190" s="23" t="s">
        <v>1582</v>
      </c>
    </row>
    <row r="191" spans="2:6" ht="38.25">
      <c r="B191" s="151"/>
      <c r="C191" s="20" t="s">
        <v>1734</v>
      </c>
      <c r="D191" s="144"/>
      <c r="E191" s="145"/>
      <c r="F191" s="146"/>
    </row>
    <row r="192" spans="2:6" ht="38.25">
      <c r="B192" s="161"/>
      <c r="C192" s="20" t="s">
        <v>1735</v>
      </c>
      <c r="D192" s="144"/>
      <c r="E192" s="145"/>
      <c r="F192" s="146"/>
    </row>
    <row r="193" spans="2:6" ht="25.5">
      <c r="B193" s="161"/>
      <c r="C193" s="20" t="s">
        <v>1736</v>
      </c>
      <c r="D193" s="141"/>
      <c r="E193" s="142"/>
      <c r="F193" s="143"/>
    </row>
    <row r="194" spans="2:6" ht="51">
      <c r="B194" s="139"/>
      <c r="C194" s="20" t="s">
        <v>1737</v>
      </c>
      <c r="D194" s="149" t="s">
        <v>1738</v>
      </c>
      <c r="E194" s="122"/>
      <c r="F194" s="123"/>
    </row>
    <row r="195" spans="2:6" ht="25.5">
      <c r="B195" s="158" t="s">
        <v>1616</v>
      </c>
      <c r="C195" s="22" t="s">
        <v>1731</v>
      </c>
      <c r="D195" s="24"/>
      <c r="E195" s="22" t="s">
        <v>1593</v>
      </c>
      <c r="F195" s="24"/>
    </row>
    <row r="196" spans="2:6" ht="25.5">
      <c r="B196" s="159"/>
      <c r="C196" s="22" t="s">
        <v>1585</v>
      </c>
      <c r="D196" s="24" t="s">
        <v>1586</v>
      </c>
      <c r="E196" s="22" t="s">
        <v>1594</v>
      </c>
      <c r="F196" s="24"/>
    </row>
    <row r="197" spans="2:6" ht="25.5">
      <c r="B197" s="159"/>
      <c r="C197" s="22" t="s">
        <v>1733</v>
      </c>
      <c r="D197" s="24"/>
      <c r="E197" s="22" t="s">
        <v>1771</v>
      </c>
      <c r="F197" s="74"/>
    </row>
    <row r="198" spans="2:6" ht="25.5">
      <c r="B198" s="159"/>
      <c r="C198" s="22" t="s">
        <v>1732</v>
      </c>
      <c r="D198" s="74"/>
      <c r="E198" s="22" t="s">
        <v>1581</v>
      </c>
      <c r="F198" s="24" t="s">
        <v>1582</v>
      </c>
    </row>
    <row r="199" spans="2:6" ht="38.25">
      <c r="B199" s="159"/>
      <c r="C199" s="22" t="s">
        <v>1734</v>
      </c>
      <c r="D199" s="147"/>
      <c r="E199" s="145"/>
      <c r="F199" s="146"/>
    </row>
    <row r="200" spans="2:6" ht="38.25">
      <c r="B200" s="161"/>
      <c r="C200" s="22" t="s">
        <v>1735</v>
      </c>
      <c r="D200" s="147"/>
      <c r="E200" s="145"/>
      <c r="F200" s="146"/>
    </row>
    <row r="201" spans="2:6" ht="25.5">
      <c r="B201" s="161"/>
      <c r="C201" s="22" t="s">
        <v>1736</v>
      </c>
      <c r="D201" s="148"/>
      <c r="E201" s="142"/>
      <c r="F201" s="143"/>
    </row>
    <row r="202" spans="2:6" ht="51">
      <c r="B202" s="139"/>
      <c r="C202" s="22" t="s">
        <v>1737</v>
      </c>
      <c r="D202" s="157" t="s">
        <v>1738</v>
      </c>
      <c r="E202" s="122"/>
      <c r="F202" s="123"/>
    </row>
    <row r="203" spans="2:6" ht="25.5">
      <c r="B203" s="150" t="s">
        <v>1617</v>
      </c>
      <c r="C203" s="20" t="s">
        <v>1731</v>
      </c>
      <c r="D203" s="23"/>
      <c r="E203" s="20" t="s">
        <v>1593</v>
      </c>
      <c r="F203" s="23"/>
    </row>
    <row r="204" spans="2:6" ht="25.5">
      <c r="B204" s="151"/>
      <c r="C204" s="20" t="s">
        <v>1585</v>
      </c>
      <c r="D204" s="23" t="s">
        <v>1586</v>
      </c>
      <c r="E204" s="20" t="s">
        <v>1594</v>
      </c>
      <c r="F204" s="23"/>
    </row>
    <row r="205" spans="2:6" ht="25.5">
      <c r="B205" s="151"/>
      <c r="C205" s="20" t="s">
        <v>1733</v>
      </c>
      <c r="D205" s="23"/>
      <c r="E205" s="20" t="s">
        <v>1771</v>
      </c>
      <c r="F205" s="73"/>
    </row>
    <row r="206" spans="2:6" ht="25.5">
      <c r="B206" s="151"/>
      <c r="C206" s="20" t="s">
        <v>1732</v>
      </c>
      <c r="D206" s="73"/>
      <c r="E206" s="20" t="s">
        <v>1581</v>
      </c>
      <c r="F206" s="23" t="s">
        <v>1582</v>
      </c>
    </row>
    <row r="207" spans="2:6" ht="38.25">
      <c r="B207" s="151"/>
      <c r="C207" s="20" t="s">
        <v>1734</v>
      </c>
      <c r="D207" s="144"/>
      <c r="E207" s="145"/>
      <c r="F207" s="146"/>
    </row>
    <row r="208" spans="2:6" ht="38.25">
      <c r="B208" s="161"/>
      <c r="C208" s="20" t="s">
        <v>1735</v>
      </c>
      <c r="D208" s="144"/>
      <c r="E208" s="145"/>
      <c r="F208" s="146"/>
    </row>
    <row r="209" spans="2:6" ht="25.5">
      <c r="B209" s="161"/>
      <c r="C209" s="20" t="s">
        <v>1736</v>
      </c>
      <c r="D209" s="141"/>
      <c r="E209" s="142"/>
      <c r="F209" s="143"/>
    </row>
    <row r="210" spans="2:6" ht="51">
      <c r="B210" s="139"/>
      <c r="C210" s="20" t="s">
        <v>1737</v>
      </c>
      <c r="D210" s="149" t="s">
        <v>1738</v>
      </c>
      <c r="E210" s="122"/>
      <c r="F210" s="123"/>
    </row>
    <row r="211" spans="2:6" ht="25.5">
      <c r="B211" s="158" t="s">
        <v>1618</v>
      </c>
      <c r="C211" s="22" t="s">
        <v>1731</v>
      </c>
      <c r="D211" s="24"/>
      <c r="E211" s="22" t="s">
        <v>1593</v>
      </c>
      <c r="F211" s="24"/>
    </row>
    <row r="212" spans="2:6" ht="25.5">
      <c r="B212" s="159"/>
      <c r="C212" s="22" t="s">
        <v>1585</v>
      </c>
      <c r="D212" s="24" t="s">
        <v>1586</v>
      </c>
      <c r="E212" s="22" t="s">
        <v>1594</v>
      </c>
      <c r="F212" s="24"/>
    </row>
    <row r="213" spans="2:6" ht="25.5">
      <c r="B213" s="159"/>
      <c r="C213" s="22" t="s">
        <v>1733</v>
      </c>
      <c r="D213" s="24"/>
      <c r="E213" s="22" t="s">
        <v>1771</v>
      </c>
      <c r="F213" s="74"/>
    </row>
    <row r="214" spans="2:6" ht="25.5">
      <c r="B214" s="159"/>
      <c r="C214" s="22" t="s">
        <v>1732</v>
      </c>
      <c r="D214" s="74"/>
      <c r="E214" s="22" t="s">
        <v>1581</v>
      </c>
      <c r="F214" s="24" t="s">
        <v>1582</v>
      </c>
    </row>
    <row r="215" spans="2:6" ht="38.25">
      <c r="B215" s="159"/>
      <c r="C215" s="22" t="s">
        <v>1734</v>
      </c>
      <c r="D215" s="147"/>
      <c r="E215" s="145"/>
      <c r="F215" s="146"/>
    </row>
    <row r="216" spans="2:6" ht="38.25">
      <c r="B216" s="161"/>
      <c r="C216" s="22" t="s">
        <v>1735</v>
      </c>
      <c r="D216" s="147"/>
      <c r="E216" s="145"/>
      <c r="F216" s="146"/>
    </row>
    <row r="217" spans="2:6" ht="25.5">
      <c r="B217" s="161"/>
      <c r="C217" s="22" t="s">
        <v>1736</v>
      </c>
      <c r="D217" s="148"/>
      <c r="E217" s="142"/>
      <c r="F217" s="143"/>
    </row>
    <row r="218" spans="2:6" ht="51">
      <c r="B218" s="139"/>
      <c r="C218" s="22" t="s">
        <v>1737</v>
      </c>
      <c r="D218" s="157" t="s">
        <v>1738</v>
      </c>
      <c r="E218" s="122"/>
      <c r="F218" s="123"/>
    </row>
    <row r="219" spans="2:6" ht="25.5">
      <c r="B219" s="150" t="s">
        <v>1619</v>
      </c>
      <c r="C219" s="20" t="s">
        <v>1731</v>
      </c>
      <c r="D219" s="23"/>
      <c r="E219" s="20" t="s">
        <v>1593</v>
      </c>
      <c r="F219" s="23"/>
    </row>
    <row r="220" spans="2:6" ht="25.5">
      <c r="B220" s="151"/>
      <c r="C220" s="20" t="s">
        <v>1585</v>
      </c>
      <c r="D220" s="23" t="s">
        <v>1586</v>
      </c>
      <c r="E220" s="20" t="s">
        <v>1594</v>
      </c>
      <c r="F220" s="23"/>
    </row>
    <row r="221" spans="2:6" ht="25.5">
      <c r="B221" s="151"/>
      <c r="C221" s="20" t="s">
        <v>1733</v>
      </c>
      <c r="D221" s="23"/>
      <c r="E221" s="20" t="s">
        <v>1771</v>
      </c>
      <c r="F221" s="73"/>
    </row>
    <row r="222" spans="2:6" ht="25.5">
      <c r="B222" s="151"/>
      <c r="C222" s="20" t="s">
        <v>1732</v>
      </c>
      <c r="D222" s="73"/>
      <c r="E222" s="20" t="s">
        <v>1581</v>
      </c>
      <c r="F222" s="23" t="s">
        <v>1582</v>
      </c>
    </row>
    <row r="223" spans="2:6" ht="38.25">
      <c r="B223" s="151"/>
      <c r="C223" s="20" t="s">
        <v>1734</v>
      </c>
      <c r="D223" s="144"/>
      <c r="E223" s="145"/>
      <c r="F223" s="146"/>
    </row>
    <row r="224" spans="2:6" ht="38.25">
      <c r="B224" s="161"/>
      <c r="C224" s="20" t="s">
        <v>1735</v>
      </c>
      <c r="D224" s="144"/>
      <c r="E224" s="145"/>
      <c r="F224" s="146"/>
    </row>
    <row r="225" spans="2:6" ht="25.5">
      <c r="B225" s="161"/>
      <c r="C225" s="20" t="s">
        <v>1736</v>
      </c>
      <c r="D225" s="141"/>
      <c r="E225" s="142"/>
      <c r="F225" s="143"/>
    </row>
    <row r="226" spans="2:6" ht="51">
      <c r="B226" s="139"/>
      <c r="C226" s="20" t="s">
        <v>1737</v>
      </c>
      <c r="D226" s="149" t="s">
        <v>1738</v>
      </c>
      <c r="E226" s="122"/>
      <c r="F226" s="123"/>
    </row>
    <row r="227" spans="2:6" ht="25.5">
      <c r="B227" s="158" t="s">
        <v>1620</v>
      </c>
      <c r="C227" s="22" t="s">
        <v>1731</v>
      </c>
      <c r="D227" s="24"/>
      <c r="E227" s="22" t="s">
        <v>1593</v>
      </c>
      <c r="F227" s="24"/>
    </row>
    <row r="228" spans="2:6" ht="25.5">
      <c r="B228" s="159"/>
      <c r="C228" s="22" t="s">
        <v>1585</v>
      </c>
      <c r="D228" s="24" t="s">
        <v>1586</v>
      </c>
      <c r="E228" s="22" t="s">
        <v>1594</v>
      </c>
      <c r="F228" s="24"/>
    </row>
    <row r="229" spans="2:6" ht="25.5">
      <c r="B229" s="159"/>
      <c r="C229" s="22" t="s">
        <v>1733</v>
      </c>
      <c r="D229" s="24"/>
      <c r="E229" s="22" t="s">
        <v>1771</v>
      </c>
      <c r="F229" s="74"/>
    </row>
    <row r="230" spans="2:6" ht="25.5">
      <c r="B230" s="159"/>
      <c r="C230" s="22" t="s">
        <v>1732</v>
      </c>
      <c r="D230" s="74"/>
      <c r="E230" s="22" t="s">
        <v>1581</v>
      </c>
      <c r="F230" s="24" t="s">
        <v>1582</v>
      </c>
    </row>
    <row r="231" spans="2:6" ht="38.25">
      <c r="B231" s="159"/>
      <c r="C231" s="22" t="s">
        <v>1734</v>
      </c>
      <c r="D231" s="147"/>
      <c r="E231" s="145"/>
      <c r="F231" s="146"/>
    </row>
    <row r="232" spans="2:6" ht="38.25">
      <c r="B232" s="161"/>
      <c r="C232" s="22" t="s">
        <v>1735</v>
      </c>
      <c r="D232" s="147"/>
      <c r="E232" s="145"/>
      <c r="F232" s="146"/>
    </row>
    <row r="233" spans="2:6" ht="25.5">
      <c r="B233" s="161"/>
      <c r="C233" s="22" t="s">
        <v>1736</v>
      </c>
      <c r="D233" s="148"/>
      <c r="E233" s="142"/>
      <c r="F233" s="143"/>
    </row>
    <row r="234" spans="2:6" ht="51">
      <c r="B234" s="139"/>
      <c r="C234" s="22" t="s">
        <v>1737</v>
      </c>
      <c r="D234" s="157" t="s">
        <v>1738</v>
      </c>
      <c r="E234" s="122"/>
      <c r="F234" s="123"/>
    </row>
    <row r="235" spans="2:6" ht="25.5">
      <c r="B235" s="150" t="s">
        <v>1621</v>
      </c>
      <c r="C235" s="20" t="s">
        <v>1731</v>
      </c>
      <c r="D235" s="23"/>
      <c r="E235" s="20" t="s">
        <v>1593</v>
      </c>
      <c r="F235" s="23"/>
    </row>
    <row r="236" spans="2:6" ht="25.5">
      <c r="B236" s="151"/>
      <c r="C236" s="20" t="s">
        <v>1585</v>
      </c>
      <c r="D236" s="23" t="s">
        <v>1586</v>
      </c>
      <c r="E236" s="20" t="s">
        <v>1594</v>
      </c>
      <c r="F236" s="23"/>
    </row>
    <row r="237" spans="2:6" ht="25.5">
      <c r="B237" s="151"/>
      <c r="C237" s="20" t="s">
        <v>1733</v>
      </c>
      <c r="D237" s="23"/>
      <c r="E237" s="20" t="s">
        <v>1771</v>
      </c>
      <c r="F237" s="73"/>
    </row>
    <row r="238" spans="2:6" ht="25.5">
      <c r="B238" s="151"/>
      <c r="C238" s="20" t="s">
        <v>1732</v>
      </c>
      <c r="D238" s="73"/>
      <c r="E238" s="20" t="s">
        <v>1581</v>
      </c>
      <c r="F238" s="23" t="s">
        <v>1582</v>
      </c>
    </row>
    <row r="239" spans="2:6" ht="38.25">
      <c r="B239" s="151"/>
      <c r="C239" s="20" t="s">
        <v>1734</v>
      </c>
      <c r="D239" s="144"/>
      <c r="E239" s="145"/>
      <c r="F239" s="146"/>
    </row>
    <row r="240" spans="2:6" ht="38.25">
      <c r="B240" s="161"/>
      <c r="C240" s="20" t="s">
        <v>1735</v>
      </c>
      <c r="D240" s="144"/>
      <c r="E240" s="145"/>
      <c r="F240" s="146"/>
    </row>
    <row r="241" spans="2:6" ht="25.5">
      <c r="B241" s="161"/>
      <c r="C241" s="20" t="s">
        <v>1736</v>
      </c>
      <c r="D241" s="141"/>
      <c r="E241" s="142"/>
      <c r="F241" s="143"/>
    </row>
    <row r="242" spans="2:6" ht="51">
      <c r="B242" s="139"/>
      <c r="C242" s="20" t="s">
        <v>1737</v>
      </c>
      <c r="D242" s="149" t="s">
        <v>1738</v>
      </c>
      <c r="E242" s="122"/>
      <c r="F242" s="123"/>
    </row>
    <row r="243" spans="2:6" ht="25.5">
      <c r="B243" s="158" t="s">
        <v>1622</v>
      </c>
      <c r="C243" s="22" t="s">
        <v>1731</v>
      </c>
      <c r="D243" s="24"/>
      <c r="E243" s="22" t="s">
        <v>1593</v>
      </c>
      <c r="F243" s="24"/>
    </row>
    <row r="244" spans="2:6" ht="25.5">
      <c r="B244" s="159"/>
      <c r="C244" s="22" t="s">
        <v>1585</v>
      </c>
      <c r="D244" s="24" t="s">
        <v>1586</v>
      </c>
      <c r="E244" s="22" t="s">
        <v>1594</v>
      </c>
      <c r="F244" s="24"/>
    </row>
    <row r="245" spans="2:6" ht="25.5">
      <c r="B245" s="159"/>
      <c r="C245" s="22" t="s">
        <v>1733</v>
      </c>
      <c r="D245" s="24"/>
      <c r="E245" s="22" t="s">
        <v>1771</v>
      </c>
      <c r="F245" s="74"/>
    </row>
    <row r="246" spans="2:6" ht="25.5">
      <c r="B246" s="159"/>
      <c r="C246" s="22" t="s">
        <v>1732</v>
      </c>
      <c r="D246" s="74"/>
      <c r="E246" s="22" t="s">
        <v>1581</v>
      </c>
      <c r="F246" s="24" t="s">
        <v>1582</v>
      </c>
    </row>
    <row r="247" spans="2:6" ht="38.25">
      <c r="B247" s="159"/>
      <c r="C247" s="22" t="s">
        <v>1734</v>
      </c>
      <c r="D247" s="147"/>
      <c r="E247" s="145"/>
      <c r="F247" s="146"/>
    </row>
    <row r="248" spans="2:6" ht="38.25">
      <c r="B248" s="161"/>
      <c r="C248" s="22" t="s">
        <v>1735</v>
      </c>
      <c r="D248" s="147"/>
      <c r="E248" s="145"/>
      <c r="F248" s="146"/>
    </row>
    <row r="249" spans="2:6" ht="25.5">
      <c r="B249" s="161"/>
      <c r="C249" s="22" t="s">
        <v>1736</v>
      </c>
      <c r="D249" s="148"/>
      <c r="E249" s="142"/>
      <c r="F249" s="143"/>
    </row>
    <row r="250" spans="2:6" ht="51">
      <c r="B250" s="139"/>
      <c r="C250" s="22" t="s">
        <v>1737</v>
      </c>
      <c r="D250" s="157" t="s">
        <v>1738</v>
      </c>
      <c r="E250" s="122"/>
      <c r="F250" s="123"/>
    </row>
    <row r="251" spans="2:6" ht="25.5">
      <c r="B251" s="150" t="s">
        <v>1623</v>
      </c>
      <c r="C251" s="20" t="s">
        <v>1731</v>
      </c>
      <c r="D251" s="23"/>
      <c r="E251" s="20" t="s">
        <v>1593</v>
      </c>
      <c r="F251" s="23"/>
    </row>
    <row r="252" spans="2:6" ht="25.5">
      <c r="B252" s="151"/>
      <c r="C252" s="20" t="s">
        <v>1585</v>
      </c>
      <c r="D252" s="23" t="s">
        <v>1586</v>
      </c>
      <c r="E252" s="20" t="s">
        <v>1594</v>
      </c>
      <c r="F252" s="23"/>
    </row>
    <row r="253" spans="2:6" ht="25.5">
      <c r="B253" s="151"/>
      <c r="C253" s="20" t="s">
        <v>1733</v>
      </c>
      <c r="D253" s="23"/>
      <c r="E253" s="20" t="s">
        <v>1771</v>
      </c>
      <c r="F253" s="73"/>
    </row>
    <row r="254" spans="2:6" ht="25.5">
      <c r="B254" s="151"/>
      <c r="C254" s="20" t="s">
        <v>1732</v>
      </c>
      <c r="D254" s="73"/>
      <c r="E254" s="20" t="s">
        <v>1581</v>
      </c>
      <c r="F254" s="23" t="s">
        <v>1582</v>
      </c>
    </row>
    <row r="255" spans="2:6" ht="38.25">
      <c r="B255" s="151"/>
      <c r="C255" s="20" t="s">
        <v>1734</v>
      </c>
      <c r="D255" s="144"/>
      <c r="E255" s="145"/>
      <c r="F255" s="146"/>
    </row>
    <row r="256" spans="2:6" ht="38.25">
      <c r="B256" s="161"/>
      <c r="C256" s="20" t="s">
        <v>1735</v>
      </c>
      <c r="D256" s="144"/>
      <c r="E256" s="145"/>
      <c r="F256" s="146"/>
    </row>
    <row r="257" spans="2:6" ht="25.5">
      <c r="B257" s="161"/>
      <c r="C257" s="20" t="s">
        <v>1736</v>
      </c>
      <c r="D257" s="141"/>
      <c r="E257" s="142"/>
      <c r="F257" s="143"/>
    </row>
    <row r="258" spans="2:6" ht="51">
      <c r="B258" s="139"/>
      <c r="C258" s="20" t="s">
        <v>1737</v>
      </c>
      <c r="D258" s="149" t="s">
        <v>1738</v>
      </c>
      <c r="E258" s="122"/>
      <c r="F258" s="123"/>
    </row>
    <row r="259" spans="2:6" ht="25.5">
      <c r="B259" s="158" t="s">
        <v>1624</v>
      </c>
      <c r="C259" s="22" t="s">
        <v>1731</v>
      </c>
      <c r="D259" s="24"/>
      <c r="E259" s="22" t="s">
        <v>1593</v>
      </c>
      <c r="F259" s="24"/>
    </row>
    <row r="260" spans="2:6" ht="25.5">
      <c r="B260" s="159"/>
      <c r="C260" s="22" t="s">
        <v>1585</v>
      </c>
      <c r="D260" s="24" t="s">
        <v>1586</v>
      </c>
      <c r="E260" s="22" t="s">
        <v>1594</v>
      </c>
      <c r="F260" s="24"/>
    </row>
    <row r="261" spans="2:6" ht="25.5">
      <c r="B261" s="159"/>
      <c r="C261" s="22" t="s">
        <v>1733</v>
      </c>
      <c r="D261" s="24"/>
      <c r="E261" s="22" t="s">
        <v>1771</v>
      </c>
      <c r="F261" s="74"/>
    </row>
    <row r="262" spans="2:6" ht="25.5">
      <c r="B262" s="159"/>
      <c r="C262" s="22" t="s">
        <v>1732</v>
      </c>
      <c r="D262" s="74"/>
      <c r="E262" s="22" t="s">
        <v>1581</v>
      </c>
      <c r="F262" s="24" t="s">
        <v>1582</v>
      </c>
    </row>
    <row r="263" spans="2:6" ht="38.25">
      <c r="B263" s="159"/>
      <c r="C263" s="22" t="s">
        <v>1734</v>
      </c>
      <c r="D263" s="147"/>
      <c r="E263" s="145"/>
      <c r="F263" s="146"/>
    </row>
    <row r="264" spans="2:6" ht="38.25">
      <c r="B264" s="161"/>
      <c r="C264" s="22" t="s">
        <v>1735</v>
      </c>
      <c r="D264" s="147"/>
      <c r="E264" s="145"/>
      <c r="F264" s="146"/>
    </row>
    <row r="265" spans="2:6" ht="25.5">
      <c r="B265" s="161"/>
      <c r="C265" s="22" t="s">
        <v>1736</v>
      </c>
      <c r="D265" s="148"/>
      <c r="E265" s="142"/>
      <c r="F265" s="143"/>
    </row>
    <row r="266" spans="2:6" ht="51">
      <c r="B266" s="139"/>
      <c r="C266" s="22" t="s">
        <v>1737</v>
      </c>
      <c r="D266" s="157" t="s">
        <v>1738</v>
      </c>
      <c r="E266" s="122"/>
      <c r="F266" s="123"/>
    </row>
    <row r="267" spans="2:6" ht="25.5">
      <c r="B267" s="150" t="s">
        <v>1625</v>
      </c>
      <c r="C267" s="20" t="s">
        <v>1731</v>
      </c>
      <c r="D267" s="23"/>
      <c r="E267" s="20" t="s">
        <v>1593</v>
      </c>
      <c r="F267" s="23"/>
    </row>
    <row r="268" spans="2:6" ht="25.5">
      <c r="B268" s="151"/>
      <c r="C268" s="20" t="s">
        <v>1585</v>
      </c>
      <c r="D268" s="23" t="s">
        <v>1586</v>
      </c>
      <c r="E268" s="20" t="s">
        <v>1594</v>
      </c>
      <c r="F268" s="23"/>
    </row>
    <row r="269" spans="2:6" ht="25.5">
      <c r="B269" s="151"/>
      <c r="C269" s="20" t="s">
        <v>1733</v>
      </c>
      <c r="D269" s="23"/>
      <c r="E269" s="20" t="s">
        <v>1771</v>
      </c>
      <c r="F269" s="73"/>
    </row>
    <row r="270" spans="2:6" ht="25.5">
      <c r="B270" s="151"/>
      <c r="C270" s="20" t="s">
        <v>1732</v>
      </c>
      <c r="D270" s="73"/>
      <c r="E270" s="20" t="s">
        <v>1581</v>
      </c>
      <c r="F270" s="23" t="s">
        <v>1582</v>
      </c>
    </row>
    <row r="271" spans="2:6" ht="38.25">
      <c r="B271" s="151"/>
      <c r="C271" s="20" t="s">
        <v>1734</v>
      </c>
      <c r="D271" s="144"/>
      <c r="E271" s="145"/>
      <c r="F271" s="146"/>
    </row>
    <row r="272" spans="2:6" ht="38.25">
      <c r="B272" s="161"/>
      <c r="C272" s="20" t="s">
        <v>1735</v>
      </c>
      <c r="D272" s="144"/>
      <c r="E272" s="145"/>
      <c r="F272" s="146"/>
    </row>
    <row r="273" spans="2:6" ht="25.5">
      <c r="B273" s="161"/>
      <c r="C273" s="20" t="s">
        <v>1736</v>
      </c>
      <c r="D273" s="141"/>
      <c r="E273" s="142"/>
      <c r="F273" s="143"/>
    </row>
    <row r="274" spans="2:6" ht="51">
      <c r="B274" s="139"/>
      <c r="C274" s="20" t="s">
        <v>1737</v>
      </c>
      <c r="D274" s="149" t="s">
        <v>1738</v>
      </c>
      <c r="E274" s="122"/>
      <c r="F274" s="123"/>
    </row>
    <row r="275" spans="2:6" ht="25.5">
      <c r="B275" s="158" t="s">
        <v>1626</v>
      </c>
      <c r="C275" s="22" t="s">
        <v>1731</v>
      </c>
      <c r="D275" s="24"/>
      <c r="E275" s="22" t="s">
        <v>1593</v>
      </c>
      <c r="F275" s="24"/>
    </row>
    <row r="276" spans="2:6" ht="25.5">
      <c r="B276" s="159"/>
      <c r="C276" s="22" t="s">
        <v>1585</v>
      </c>
      <c r="D276" s="24" t="s">
        <v>1586</v>
      </c>
      <c r="E276" s="22" t="s">
        <v>1594</v>
      </c>
      <c r="F276" s="24"/>
    </row>
    <row r="277" spans="2:6" ht="25.5">
      <c r="B277" s="159"/>
      <c r="C277" s="22" t="s">
        <v>1733</v>
      </c>
      <c r="D277" s="24"/>
      <c r="E277" s="22" t="s">
        <v>1771</v>
      </c>
      <c r="F277" s="74"/>
    </row>
    <row r="278" spans="2:6" ht="25.5">
      <c r="B278" s="159"/>
      <c r="C278" s="22" t="s">
        <v>1732</v>
      </c>
      <c r="D278" s="74"/>
      <c r="E278" s="22" t="s">
        <v>1581</v>
      </c>
      <c r="F278" s="24" t="s">
        <v>1582</v>
      </c>
    </row>
    <row r="279" spans="2:6" ht="38.25">
      <c r="B279" s="159"/>
      <c r="C279" s="22" t="s">
        <v>1734</v>
      </c>
      <c r="D279" s="147"/>
      <c r="E279" s="145"/>
      <c r="F279" s="146"/>
    </row>
    <row r="280" spans="2:6" ht="38.25">
      <c r="B280" s="161"/>
      <c r="C280" s="22" t="s">
        <v>1735</v>
      </c>
      <c r="D280" s="147"/>
      <c r="E280" s="145"/>
      <c r="F280" s="146"/>
    </row>
    <row r="281" spans="2:6" ht="25.5">
      <c r="B281" s="161"/>
      <c r="C281" s="22" t="s">
        <v>1736</v>
      </c>
      <c r="D281" s="148"/>
      <c r="E281" s="142"/>
      <c r="F281" s="143"/>
    </row>
    <row r="282" spans="2:6" ht="51">
      <c r="B282" s="139"/>
      <c r="C282" s="22" t="s">
        <v>1737</v>
      </c>
      <c r="D282" s="157" t="s">
        <v>1738</v>
      </c>
      <c r="E282" s="122"/>
      <c r="F282" s="123"/>
    </row>
    <row r="283" spans="2:6" ht="25.5">
      <c r="B283" s="150" t="s">
        <v>1627</v>
      </c>
      <c r="C283" s="20" t="s">
        <v>1731</v>
      </c>
      <c r="D283" s="23"/>
      <c r="E283" s="20" t="s">
        <v>1593</v>
      </c>
      <c r="F283" s="23"/>
    </row>
    <row r="284" spans="2:6" ht="25.5">
      <c r="B284" s="151"/>
      <c r="C284" s="20" t="s">
        <v>1585</v>
      </c>
      <c r="D284" s="23" t="s">
        <v>1586</v>
      </c>
      <c r="E284" s="20" t="s">
        <v>1594</v>
      </c>
      <c r="F284" s="23"/>
    </row>
    <row r="285" spans="2:6" ht="25.5">
      <c r="B285" s="151"/>
      <c r="C285" s="20" t="s">
        <v>1733</v>
      </c>
      <c r="D285" s="23"/>
      <c r="E285" s="20" t="s">
        <v>1771</v>
      </c>
      <c r="F285" s="73"/>
    </row>
    <row r="286" spans="2:6" ht="25.5">
      <c r="B286" s="151"/>
      <c r="C286" s="20" t="s">
        <v>1732</v>
      </c>
      <c r="D286" s="73"/>
      <c r="E286" s="20" t="s">
        <v>1581</v>
      </c>
      <c r="F286" s="23" t="s">
        <v>1582</v>
      </c>
    </row>
    <row r="287" spans="2:6" ht="38.25">
      <c r="B287" s="151"/>
      <c r="C287" s="20" t="s">
        <v>1734</v>
      </c>
      <c r="D287" s="144"/>
      <c r="E287" s="145"/>
      <c r="F287" s="146"/>
    </row>
    <row r="288" spans="2:6" ht="38.25">
      <c r="B288" s="161"/>
      <c r="C288" s="20" t="s">
        <v>1735</v>
      </c>
      <c r="D288" s="144"/>
      <c r="E288" s="145"/>
      <c r="F288" s="146"/>
    </row>
    <row r="289" spans="2:6" ht="25.5">
      <c r="B289" s="161"/>
      <c r="C289" s="20" t="s">
        <v>1736</v>
      </c>
      <c r="D289" s="141"/>
      <c r="E289" s="142"/>
      <c r="F289" s="143"/>
    </row>
    <row r="290" spans="2:6" ht="51">
      <c r="B290" s="139"/>
      <c r="C290" s="20" t="s">
        <v>1737</v>
      </c>
      <c r="D290" s="149" t="s">
        <v>1738</v>
      </c>
      <c r="E290" s="122"/>
      <c r="F290" s="123"/>
    </row>
    <row r="291" spans="2:6" ht="25.5">
      <c r="B291" s="158" t="s">
        <v>1628</v>
      </c>
      <c r="C291" s="22" t="s">
        <v>1731</v>
      </c>
      <c r="D291" s="24"/>
      <c r="E291" s="22" t="s">
        <v>1593</v>
      </c>
      <c r="F291" s="24"/>
    </row>
    <row r="292" spans="2:6" ht="25.5">
      <c r="B292" s="159"/>
      <c r="C292" s="22" t="s">
        <v>1585</v>
      </c>
      <c r="D292" s="24" t="s">
        <v>1586</v>
      </c>
      <c r="E292" s="22" t="s">
        <v>1594</v>
      </c>
      <c r="F292" s="24"/>
    </row>
    <row r="293" spans="2:6" ht="25.5">
      <c r="B293" s="159"/>
      <c r="C293" s="22" t="s">
        <v>1733</v>
      </c>
      <c r="D293" s="24"/>
      <c r="E293" s="22" t="s">
        <v>1771</v>
      </c>
      <c r="F293" s="74"/>
    </row>
    <row r="294" spans="2:6" ht="25.5">
      <c r="B294" s="159"/>
      <c r="C294" s="22" t="s">
        <v>1732</v>
      </c>
      <c r="D294" s="74"/>
      <c r="E294" s="22" t="s">
        <v>1581</v>
      </c>
      <c r="F294" s="24" t="s">
        <v>1582</v>
      </c>
    </row>
    <row r="295" spans="2:6" ht="38.25">
      <c r="B295" s="159"/>
      <c r="C295" s="22" t="s">
        <v>1734</v>
      </c>
      <c r="D295" s="147"/>
      <c r="E295" s="145"/>
      <c r="F295" s="146"/>
    </row>
    <row r="296" spans="2:6" ht="38.25">
      <c r="B296" s="161"/>
      <c r="C296" s="22" t="s">
        <v>1735</v>
      </c>
      <c r="D296" s="147"/>
      <c r="E296" s="145"/>
      <c r="F296" s="146"/>
    </row>
    <row r="297" spans="2:6" ht="25.5">
      <c r="B297" s="161"/>
      <c r="C297" s="22" t="s">
        <v>1736</v>
      </c>
      <c r="D297" s="148"/>
      <c r="E297" s="142"/>
      <c r="F297" s="143"/>
    </row>
    <row r="298" spans="2:6" ht="51">
      <c r="B298" s="139"/>
      <c r="C298" s="22" t="s">
        <v>1737</v>
      </c>
      <c r="D298" s="157" t="s">
        <v>1738</v>
      </c>
      <c r="E298" s="122"/>
      <c r="F298" s="123"/>
    </row>
    <row r="299" spans="2:6" ht="25.5">
      <c r="B299" s="150" t="s">
        <v>1629</v>
      </c>
      <c r="C299" s="20" t="s">
        <v>1731</v>
      </c>
      <c r="D299" s="23"/>
      <c r="E299" s="20" t="s">
        <v>1593</v>
      </c>
      <c r="F299" s="23"/>
    </row>
    <row r="300" spans="2:6" ht="25.5">
      <c r="B300" s="151"/>
      <c r="C300" s="20" t="s">
        <v>1585</v>
      </c>
      <c r="D300" s="23" t="s">
        <v>1586</v>
      </c>
      <c r="E300" s="20" t="s">
        <v>1594</v>
      </c>
      <c r="F300" s="23"/>
    </row>
    <row r="301" spans="2:6" ht="25.5">
      <c r="B301" s="151"/>
      <c r="C301" s="20" t="s">
        <v>1733</v>
      </c>
      <c r="D301" s="23"/>
      <c r="E301" s="20" t="s">
        <v>1771</v>
      </c>
      <c r="F301" s="73"/>
    </row>
    <row r="302" spans="2:6" ht="25.5">
      <c r="B302" s="151"/>
      <c r="C302" s="20" t="s">
        <v>1732</v>
      </c>
      <c r="D302" s="73"/>
      <c r="E302" s="20" t="s">
        <v>1581</v>
      </c>
      <c r="F302" s="23" t="s">
        <v>1582</v>
      </c>
    </row>
    <row r="303" spans="2:6" ht="38.25">
      <c r="B303" s="151"/>
      <c r="C303" s="20" t="s">
        <v>1734</v>
      </c>
      <c r="D303" s="144"/>
      <c r="E303" s="145"/>
      <c r="F303" s="146"/>
    </row>
    <row r="304" spans="2:6" ht="38.25">
      <c r="B304" s="161"/>
      <c r="C304" s="20" t="s">
        <v>1735</v>
      </c>
      <c r="D304" s="144"/>
      <c r="E304" s="145"/>
      <c r="F304" s="146"/>
    </row>
    <row r="305" spans="2:6" ht="25.5">
      <c r="B305" s="161"/>
      <c r="C305" s="20" t="s">
        <v>1736</v>
      </c>
      <c r="D305" s="141"/>
      <c r="E305" s="142"/>
      <c r="F305" s="143"/>
    </row>
    <row r="306" spans="2:6" ht="51">
      <c r="B306" s="139"/>
      <c r="C306" s="20" t="s">
        <v>1737</v>
      </c>
      <c r="D306" s="149" t="s">
        <v>1738</v>
      </c>
      <c r="E306" s="122"/>
      <c r="F306" s="123"/>
    </row>
    <row r="307" spans="2:6" ht="25.5">
      <c r="B307" s="158" t="s">
        <v>1630</v>
      </c>
      <c r="C307" s="22" t="s">
        <v>1731</v>
      </c>
      <c r="D307" s="24"/>
      <c r="E307" s="22" t="s">
        <v>1593</v>
      </c>
      <c r="F307" s="24"/>
    </row>
    <row r="308" spans="2:6" ht="25.5">
      <c r="B308" s="159"/>
      <c r="C308" s="22" t="s">
        <v>1585</v>
      </c>
      <c r="D308" s="24" t="s">
        <v>1586</v>
      </c>
      <c r="E308" s="22" t="s">
        <v>1594</v>
      </c>
      <c r="F308" s="24"/>
    </row>
    <row r="309" spans="2:6" ht="25.5">
      <c r="B309" s="159"/>
      <c r="C309" s="22" t="s">
        <v>1733</v>
      </c>
      <c r="D309" s="24"/>
      <c r="E309" s="22" t="s">
        <v>1771</v>
      </c>
      <c r="F309" s="74"/>
    </row>
    <row r="310" spans="2:6" ht="25.5">
      <c r="B310" s="159"/>
      <c r="C310" s="22" t="s">
        <v>1732</v>
      </c>
      <c r="D310" s="74"/>
      <c r="E310" s="22" t="s">
        <v>1581</v>
      </c>
      <c r="F310" s="24" t="s">
        <v>1582</v>
      </c>
    </row>
    <row r="311" spans="2:6" ht="38.25">
      <c r="B311" s="159"/>
      <c r="C311" s="22" t="s">
        <v>1734</v>
      </c>
      <c r="D311" s="147"/>
      <c r="E311" s="145"/>
      <c r="F311" s="146"/>
    </row>
    <row r="312" spans="2:6" ht="38.25">
      <c r="B312" s="161"/>
      <c r="C312" s="22" t="s">
        <v>1735</v>
      </c>
      <c r="D312" s="147"/>
      <c r="E312" s="145"/>
      <c r="F312" s="146"/>
    </row>
    <row r="313" spans="2:6" ht="25.5">
      <c r="B313" s="161"/>
      <c r="C313" s="22" t="s">
        <v>1736</v>
      </c>
      <c r="D313" s="148"/>
      <c r="E313" s="142"/>
      <c r="F313" s="143"/>
    </row>
    <row r="314" spans="2:6" ht="51">
      <c r="B314" s="139"/>
      <c r="C314" s="22" t="s">
        <v>1737</v>
      </c>
      <c r="D314" s="157" t="s">
        <v>1738</v>
      </c>
      <c r="E314" s="122"/>
      <c r="F314" s="123"/>
    </row>
    <row r="315" spans="2:6" ht="25.5">
      <c r="B315" s="150" t="s">
        <v>1631</v>
      </c>
      <c r="C315" s="20" t="s">
        <v>1731</v>
      </c>
      <c r="D315" s="23"/>
      <c r="E315" s="20" t="s">
        <v>1593</v>
      </c>
      <c r="F315" s="23"/>
    </row>
    <row r="316" spans="2:6" ht="25.5">
      <c r="B316" s="151"/>
      <c r="C316" s="20" t="s">
        <v>1585</v>
      </c>
      <c r="D316" s="23" t="s">
        <v>1586</v>
      </c>
      <c r="E316" s="20" t="s">
        <v>1594</v>
      </c>
      <c r="F316" s="23"/>
    </row>
    <row r="317" spans="2:6" ht="25.5">
      <c r="B317" s="151"/>
      <c r="C317" s="20" t="s">
        <v>1733</v>
      </c>
      <c r="D317" s="23"/>
      <c r="E317" s="20" t="s">
        <v>1771</v>
      </c>
      <c r="F317" s="73"/>
    </row>
    <row r="318" spans="2:6" ht="25.5">
      <c r="B318" s="151"/>
      <c r="C318" s="20" t="s">
        <v>1732</v>
      </c>
      <c r="D318" s="73"/>
      <c r="E318" s="20" t="s">
        <v>1581</v>
      </c>
      <c r="F318" s="23" t="s">
        <v>1582</v>
      </c>
    </row>
    <row r="319" spans="2:6" ht="38.25">
      <c r="B319" s="151"/>
      <c r="C319" s="20" t="s">
        <v>1734</v>
      </c>
      <c r="D319" s="144"/>
      <c r="E319" s="145"/>
      <c r="F319" s="146"/>
    </row>
    <row r="320" spans="2:6" ht="38.25">
      <c r="B320" s="161"/>
      <c r="C320" s="20" t="s">
        <v>1735</v>
      </c>
      <c r="D320" s="144"/>
      <c r="E320" s="145"/>
      <c r="F320" s="146"/>
    </row>
    <row r="321" spans="2:6" ht="25.5">
      <c r="B321" s="161"/>
      <c r="C321" s="20" t="s">
        <v>1736</v>
      </c>
      <c r="D321" s="141"/>
      <c r="E321" s="142"/>
      <c r="F321" s="143"/>
    </row>
    <row r="322" spans="2:6" ht="51">
      <c r="B322" s="139"/>
      <c r="C322" s="20" t="s">
        <v>1737</v>
      </c>
      <c r="D322" s="149" t="s">
        <v>1738</v>
      </c>
      <c r="E322" s="122"/>
      <c r="F322" s="123"/>
    </row>
    <row r="323" spans="2:6" ht="25.5">
      <c r="B323" s="158" t="s">
        <v>1632</v>
      </c>
      <c r="C323" s="22" t="s">
        <v>1731</v>
      </c>
      <c r="D323" s="24"/>
      <c r="E323" s="22" t="s">
        <v>1593</v>
      </c>
      <c r="F323" s="24"/>
    </row>
    <row r="324" spans="2:6" ht="25.5">
      <c r="B324" s="159"/>
      <c r="C324" s="22" t="s">
        <v>1585</v>
      </c>
      <c r="D324" s="24" t="s">
        <v>1586</v>
      </c>
      <c r="E324" s="22" t="s">
        <v>1594</v>
      </c>
      <c r="F324" s="24"/>
    </row>
    <row r="325" spans="2:6" ht="25.5">
      <c r="B325" s="159"/>
      <c r="C325" s="22" t="s">
        <v>1733</v>
      </c>
      <c r="D325" s="24"/>
      <c r="E325" s="22" t="s">
        <v>1771</v>
      </c>
      <c r="F325" s="74"/>
    </row>
    <row r="326" spans="2:6" ht="25.5">
      <c r="B326" s="159"/>
      <c r="C326" s="22" t="s">
        <v>1732</v>
      </c>
      <c r="D326" s="74"/>
      <c r="E326" s="22" t="s">
        <v>1581</v>
      </c>
      <c r="F326" s="24" t="s">
        <v>1582</v>
      </c>
    </row>
    <row r="327" spans="2:6" ht="38.25">
      <c r="B327" s="159"/>
      <c r="C327" s="22" t="s">
        <v>1734</v>
      </c>
      <c r="D327" s="147"/>
      <c r="E327" s="145"/>
      <c r="F327" s="146"/>
    </row>
    <row r="328" spans="2:6" ht="38.25">
      <c r="B328" s="161"/>
      <c r="C328" s="22" t="s">
        <v>1735</v>
      </c>
      <c r="D328" s="147"/>
      <c r="E328" s="145"/>
      <c r="F328" s="146"/>
    </row>
    <row r="329" spans="2:6" ht="25.5">
      <c r="B329" s="161"/>
      <c r="C329" s="22" t="s">
        <v>1736</v>
      </c>
      <c r="D329" s="148"/>
      <c r="E329" s="142"/>
      <c r="F329" s="143"/>
    </row>
    <row r="330" spans="2:6" ht="51">
      <c r="B330" s="139"/>
      <c r="C330" s="22" t="s">
        <v>1737</v>
      </c>
      <c r="D330" s="157" t="s">
        <v>1738</v>
      </c>
      <c r="E330" s="122"/>
      <c r="F330" s="123"/>
    </row>
  </sheetData>
  <sheetProtection algorithmName="SHA-512" hashValue="iNIA3s60s8/b3v1lcPL2Vif4n3CqdnHtT4C4JJudfId8QvjIbJKLPsEyICKcB91hRVOMaPbtgqFd7zg3bBy5lQ==" saltValue="BlTYeQGyHmhj5VpJq312bw==" spinCount="100000" sheet="1" formatCells="0" formatColumns="0" formatRows="0" insertRows="0" deleteRows="0"/>
  <mergeCells count="205">
    <mergeCell ref="D314:F314"/>
    <mergeCell ref="B307:B314"/>
    <mergeCell ref="D320:F320"/>
    <mergeCell ref="D321:F321"/>
    <mergeCell ref="D322:F322"/>
    <mergeCell ref="B315:B322"/>
    <mergeCell ref="D328:F328"/>
    <mergeCell ref="D329:F329"/>
    <mergeCell ref="D330:F330"/>
    <mergeCell ref="B323:B330"/>
    <mergeCell ref="D297:F297"/>
    <mergeCell ref="D298:F298"/>
    <mergeCell ref="B291:B298"/>
    <mergeCell ref="D304:F304"/>
    <mergeCell ref="D305:F305"/>
    <mergeCell ref="D306:F306"/>
    <mergeCell ref="B299:B306"/>
    <mergeCell ref="D312:F312"/>
    <mergeCell ref="D313:F313"/>
    <mergeCell ref="D280:F280"/>
    <mergeCell ref="D281:F281"/>
    <mergeCell ref="D282:F282"/>
    <mergeCell ref="B275:B282"/>
    <mergeCell ref="D288:F288"/>
    <mergeCell ref="D289:F289"/>
    <mergeCell ref="D290:F290"/>
    <mergeCell ref="B283:B290"/>
    <mergeCell ref="D296:F296"/>
    <mergeCell ref="D256:F256"/>
    <mergeCell ref="D257:F257"/>
    <mergeCell ref="D258:F258"/>
    <mergeCell ref="B251:B258"/>
    <mergeCell ref="D264:F264"/>
    <mergeCell ref="D265:F265"/>
    <mergeCell ref="D266:F266"/>
    <mergeCell ref="B259:B266"/>
    <mergeCell ref="B267:B274"/>
    <mergeCell ref="D272:F272"/>
    <mergeCell ref="D273:F273"/>
    <mergeCell ref="D274:F274"/>
    <mergeCell ref="B203:B210"/>
    <mergeCell ref="D242:F242"/>
    <mergeCell ref="B235:B242"/>
    <mergeCell ref="D248:F248"/>
    <mergeCell ref="D249:F249"/>
    <mergeCell ref="D250:F250"/>
    <mergeCell ref="B243:B250"/>
    <mergeCell ref="D225:F225"/>
    <mergeCell ref="D226:F226"/>
    <mergeCell ref="B219:B226"/>
    <mergeCell ref="D232:F232"/>
    <mergeCell ref="D233:F233"/>
    <mergeCell ref="D234:F234"/>
    <mergeCell ref="B227:B234"/>
    <mergeCell ref="D240:F240"/>
    <mergeCell ref="D241:F241"/>
    <mergeCell ref="D207:F207"/>
    <mergeCell ref="D215:F215"/>
    <mergeCell ref="D223:F223"/>
    <mergeCell ref="D231:F231"/>
    <mergeCell ref="D216:F216"/>
    <mergeCell ref="D217:F217"/>
    <mergeCell ref="D218:F218"/>
    <mergeCell ref="D224:F224"/>
    <mergeCell ref="D186:F186"/>
    <mergeCell ref="B179:B186"/>
    <mergeCell ref="D192:F192"/>
    <mergeCell ref="D193:F193"/>
    <mergeCell ref="D194:F194"/>
    <mergeCell ref="B187:B194"/>
    <mergeCell ref="D200:F200"/>
    <mergeCell ref="D201:F201"/>
    <mergeCell ref="D202:F202"/>
    <mergeCell ref="B195:B202"/>
    <mergeCell ref="D191:F191"/>
    <mergeCell ref="D199:F199"/>
    <mergeCell ref="C1:F5"/>
    <mergeCell ref="C7:F7"/>
    <mergeCell ref="C8:F8"/>
    <mergeCell ref="C9:D9"/>
    <mergeCell ref="D176:F176"/>
    <mergeCell ref="D177:F177"/>
    <mergeCell ref="D178:F178"/>
    <mergeCell ref="D184:F184"/>
    <mergeCell ref="D185:F185"/>
    <mergeCell ref="D87:F87"/>
    <mergeCell ref="D88:F88"/>
    <mergeCell ref="D89:F89"/>
    <mergeCell ref="D114:F114"/>
    <mergeCell ref="D122:F122"/>
    <mergeCell ref="D130:F130"/>
    <mergeCell ref="D138:F138"/>
    <mergeCell ref="D146:F146"/>
    <mergeCell ref="D154:F154"/>
    <mergeCell ref="D119:F119"/>
    <mergeCell ref="D120:F120"/>
    <mergeCell ref="D95:F95"/>
    <mergeCell ref="D96:F96"/>
    <mergeCell ref="D97:F97"/>
    <mergeCell ref="D103:F103"/>
    <mergeCell ref="B11:B18"/>
    <mergeCell ref="D18:F18"/>
    <mergeCell ref="B19:B26"/>
    <mergeCell ref="D26:F26"/>
    <mergeCell ref="B27:B34"/>
    <mergeCell ref="B35:B42"/>
    <mergeCell ref="B43:B50"/>
    <mergeCell ref="B51:B58"/>
    <mergeCell ref="B59:B66"/>
    <mergeCell ref="D48:F48"/>
    <mergeCell ref="D47:F47"/>
    <mergeCell ref="D34:F34"/>
    <mergeCell ref="D42:F42"/>
    <mergeCell ref="D15:F15"/>
    <mergeCell ref="D16:F16"/>
    <mergeCell ref="D17:F17"/>
    <mergeCell ref="D23:F23"/>
    <mergeCell ref="D24:F24"/>
    <mergeCell ref="D25:F25"/>
    <mergeCell ref="D40:F40"/>
    <mergeCell ref="D39:F39"/>
    <mergeCell ref="D49:F49"/>
    <mergeCell ref="B67:B74"/>
    <mergeCell ref="B75:B82"/>
    <mergeCell ref="B83:B90"/>
    <mergeCell ref="B91:B98"/>
    <mergeCell ref="B99:B106"/>
    <mergeCell ref="B107:B114"/>
    <mergeCell ref="B115:B122"/>
    <mergeCell ref="B123:B130"/>
    <mergeCell ref="B131:B138"/>
    <mergeCell ref="B139:B146"/>
    <mergeCell ref="B147:B154"/>
    <mergeCell ref="B163:B170"/>
    <mergeCell ref="B171:B178"/>
    <mergeCell ref="B211:B218"/>
    <mergeCell ref="D50:F50"/>
    <mergeCell ref="D58:F58"/>
    <mergeCell ref="D66:F66"/>
    <mergeCell ref="D74:F74"/>
    <mergeCell ref="D82:F82"/>
    <mergeCell ref="D90:F90"/>
    <mergeCell ref="D98:F98"/>
    <mergeCell ref="D81:F81"/>
    <mergeCell ref="D80:F80"/>
    <mergeCell ref="D79:F79"/>
    <mergeCell ref="D57:F57"/>
    <mergeCell ref="D56:F56"/>
    <mergeCell ref="D55:F55"/>
    <mergeCell ref="D65:F65"/>
    <mergeCell ref="D64:F64"/>
    <mergeCell ref="D63:F63"/>
    <mergeCell ref="D73:F73"/>
    <mergeCell ref="D72:F72"/>
    <mergeCell ref="D71:F71"/>
    <mergeCell ref="D104:F104"/>
    <mergeCell ref="D105:F105"/>
    <mergeCell ref="D111:F111"/>
    <mergeCell ref="D112:F112"/>
    <mergeCell ref="D113:F113"/>
    <mergeCell ref="D106:F106"/>
    <mergeCell ref="D121:F121"/>
    <mergeCell ref="D127:F127"/>
    <mergeCell ref="D128:F128"/>
    <mergeCell ref="D208:F208"/>
    <mergeCell ref="D209:F209"/>
    <mergeCell ref="D210:F210"/>
    <mergeCell ref="B155:B162"/>
    <mergeCell ref="E9:F10"/>
    <mergeCell ref="D311:F311"/>
    <mergeCell ref="D319:F319"/>
    <mergeCell ref="D327:F327"/>
    <mergeCell ref="D239:F239"/>
    <mergeCell ref="D247:F247"/>
    <mergeCell ref="D255:F255"/>
    <mergeCell ref="D263:F263"/>
    <mergeCell ref="D271:F271"/>
    <mergeCell ref="D279:F279"/>
    <mergeCell ref="D287:F287"/>
    <mergeCell ref="D295:F295"/>
    <mergeCell ref="D303:F303"/>
    <mergeCell ref="D170:F170"/>
    <mergeCell ref="D175:F175"/>
    <mergeCell ref="D183:F183"/>
    <mergeCell ref="D31:F31"/>
    <mergeCell ref="D32:F32"/>
    <mergeCell ref="D33:F33"/>
    <mergeCell ref="D41:F41"/>
    <mergeCell ref="D129:F129"/>
    <mergeCell ref="D159:F159"/>
    <mergeCell ref="D160:F160"/>
    <mergeCell ref="D161:F161"/>
    <mergeCell ref="D167:F167"/>
    <mergeCell ref="D168:F168"/>
    <mergeCell ref="D169:F169"/>
    <mergeCell ref="D135:F135"/>
    <mergeCell ref="D136:F136"/>
    <mergeCell ref="D137:F137"/>
    <mergeCell ref="D143:F143"/>
    <mergeCell ref="D144:F144"/>
    <mergeCell ref="D145:F145"/>
    <mergeCell ref="D151:F151"/>
    <mergeCell ref="D152:F152"/>
    <mergeCell ref="D153:F153"/>
    <mergeCell ref="D162:F162"/>
  </mergeCells>
  <dataValidations count="1">
    <dataValidation type="decimal" operator="greaterThanOrEqual" allowBlank="1" errorTitle="Error" error="Introducir número entero" prompt="Introducir número entero" sqref="D14:D17 F13 F21 D22:D25 D30:D33 F29 F37 D38:D41 F45 D46:D49 D54:D57 D62:D65 D70:D73 D78:D81 F77 F69 F61 F53 F85 D86:D89 D94:D97 D102:D105 D110:D113 D118:D121 D126:D129 F125 F117 F109 F101 F93 D134:D137 D142:D145 D150:D153 D158:D161 D166:D169 F165 F157 F149 F141 F133 D174:D177 F173 D182:D185 D190:D193 D198:D201 D206:D209 D214:D217 F213 F205 F197 F189 F181 D222:D225 F221 D230:D233 D238:D241 D246:D249 D254:D257 D262:D265 F261 F253 F245 F237 F229 D270:D273 F269 D278:D281 D286:D289 D294:D297 D302:D305 D310:D313 F309 F301 F293 F285 F277 D318:D321 F317 D326:D329 F325">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4"/>
  <sheetViews>
    <sheetView zoomScale="85" zoomScaleNormal="85" workbookViewId="0">
      <selection activeCell="F9" sqref="F9"/>
    </sheetView>
  </sheetViews>
  <sheetFormatPr baseColWidth="10" defaultColWidth="11.42578125" defaultRowHeight="12.75"/>
  <cols>
    <col min="1" max="1" width="3.5703125" style="19" customWidth="1"/>
    <col min="2" max="2" width="12.140625" style="19" customWidth="1"/>
    <col min="3" max="3" width="19.28515625" style="19" customWidth="1"/>
    <col min="4" max="4" width="52.140625" style="19" customWidth="1"/>
    <col min="5" max="5" width="8.42578125" style="19" customWidth="1"/>
    <col min="6" max="6" width="52.28515625" style="19" customWidth="1"/>
    <col min="7" max="7" width="17.7109375" style="19" customWidth="1"/>
    <col min="8" max="8" width="19" style="19" customWidth="1"/>
    <col min="9" max="9" width="10.5703125" style="19" customWidth="1"/>
    <col min="10" max="10" width="18.140625" style="19" customWidth="1"/>
    <col min="11" max="16384" width="11.42578125" style="19"/>
  </cols>
  <sheetData>
    <row r="1" spans="2:11" ht="79.5" customHeight="1">
      <c r="B1" s="173" t="s">
        <v>1770</v>
      </c>
      <c r="C1" s="174"/>
      <c r="D1" s="174"/>
      <c r="E1" s="174"/>
      <c r="F1" s="174"/>
      <c r="G1" s="174"/>
      <c r="H1" s="174"/>
    </row>
    <row r="2" spans="2:11">
      <c r="C2" s="44"/>
      <c r="D2" s="44"/>
      <c r="E2" s="44"/>
      <c r="F2" s="44"/>
      <c r="G2" s="44"/>
      <c r="H2" s="44"/>
      <c r="J2" s="181" t="s">
        <v>1676</v>
      </c>
    </row>
    <row r="3" spans="2:11">
      <c r="J3" s="182"/>
    </row>
    <row r="4" spans="2:11" ht="26.25" customHeight="1">
      <c r="B4" s="125" t="s">
        <v>1583</v>
      </c>
      <c r="C4" s="183"/>
      <c r="D4" s="183"/>
      <c r="E4" s="183"/>
      <c r="F4" s="183"/>
      <c r="G4" s="183"/>
      <c r="H4" s="183"/>
      <c r="I4" s="184"/>
      <c r="J4" s="179">
        <f>SUM(J7:J414)</f>
        <v>0</v>
      </c>
    </row>
    <row r="5" spans="2:11" ht="12.75" customHeight="1">
      <c r="B5" s="185"/>
      <c r="C5" s="186"/>
      <c r="D5" s="186"/>
      <c r="E5" s="186"/>
      <c r="F5" s="186"/>
      <c r="G5" s="186"/>
      <c r="H5" s="186"/>
      <c r="I5" s="187"/>
      <c r="J5" s="180"/>
    </row>
    <row r="6" spans="2:11" s="29" customFormat="1" ht="32.25" customHeight="1">
      <c r="B6" s="50" t="s">
        <v>1764</v>
      </c>
      <c r="C6" s="50" t="s">
        <v>1739</v>
      </c>
      <c r="D6" s="49" t="s">
        <v>1740</v>
      </c>
      <c r="E6" s="50" t="s">
        <v>1741</v>
      </c>
      <c r="F6" s="49" t="s">
        <v>1742</v>
      </c>
      <c r="G6" s="50" t="s">
        <v>1743</v>
      </c>
      <c r="H6" s="49" t="s">
        <v>1744</v>
      </c>
      <c r="I6" s="50" t="s">
        <v>1745</v>
      </c>
      <c r="J6" s="50" t="s">
        <v>1746</v>
      </c>
    </row>
    <row r="7" spans="2:11" s="29" customFormat="1" ht="32.25" customHeight="1">
      <c r="B7" s="175">
        <v>1</v>
      </c>
      <c r="C7" s="50" t="s">
        <v>1747</v>
      </c>
      <c r="D7" s="28"/>
      <c r="E7" s="50" t="s">
        <v>1750</v>
      </c>
      <c r="F7" s="28"/>
      <c r="G7" s="51"/>
      <c r="H7" s="28"/>
      <c r="I7" s="52"/>
      <c r="J7" s="70">
        <f>G7*I7</f>
        <v>0</v>
      </c>
    </row>
    <row r="8" spans="2:11" s="29" customFormat="1" ht="32.25" customHeight="1">
      <c r="B8" s="176"/>
      <c r="C8" s="50" t="s">
        <v>1747</v>
      </c>
      <c r="D8" s="28"/>
      <c r="E8" s="50" t="s">
        <v>1752</v>
      </c>
      <c r="F8" s="28"/>
      <c r="G8" s="27"/>
      <c r="H8" s="28"/>
      <c r="I8" s="52"/>
      <c r="J8" s="70">
        <f t="shared" ref="J8:J71" si="0">G8*I8</f>
        <v>0</v>
      </c>
    </row>
    <row r="9" spans="2:11" s="29" customFormat="1" ht="32.25" customHeight="1">
      <c r="B9" s="176"/>
      <c r="C9" s="50" t="s">
        <v>1747</v>
      </c>
      <c r="D9" s="28"/>
      <c r="E9" s="50" t="s">
        <v>1753</v>
      </c>
      <c r="F9" s="28"/>
      <c r="G9" s="27"/>
      <c r="H9" s="53"/>
      <c r="I9" s="52"/>
      <c r="J9" s="70">
        <f t="shared" si="0"/>
        <v>0</v>
      </c>
    </row>
    <row r="10" spans="2:11" s="29" customFormat="1" ht="32.25" customHeight="1">
      <c r="B10" s="176"/>
      <c r="C10" s="50" t="s">
        <v>1748</v>
      </c>
      <c r="D10" s="53"/>
      <c r="E10" s="50"/>
      <c r="F10" s="28"/>
      <c r="G10" s="27"/>
      <c r="H10" s="28"/>
      <c r="I10" s="52"/>
      <c r="J10" s="70">
        <f t="shared" si="0"/>
        <v>0</v>
      </c>
    </row>
    <row r="11" spans="2:11" ht="32.25" customHeight="1">
      <c r="B11" s="176"/>
      <c r="C11" s="55" t="s">
        <v>1749</v>
      </c>
      <c r="D11" s="54"/>
      <c r="E11" s="55" t="s">
        <v>1754</v>
      </c>
      <c r="F11" s="54"/>
      <c r="G11" s="54"/>
      <c r="H11" s="54"/>
      <c r="I11" s="54"/>
      <c r="J11" s="70">
        <f t="shared" si="0"/>
        <v>0</v>
      </c>
    </row>
    <row r="12" spans="2:11" ht="32.25" customHeight="1">
      <c r="B12" s="176"/>
      <c r="C12" s="55" t="s">
        <v>1749</v>
      </c>
      <c r="D12" s="54"/>
      <c r="E12" s="55" t="s">
        <v>1751</v>
      </c>
      <c r="F12" s="54"/>
      <c r="G12" s="54"/>
      <c r="H12" s="54"/>
      <c r="I12" s="54"/>
      <c r="J12" s="70">
        <f t="shared" si="0"/>
        <v>0</v>
      </c>
    </row>
    <row r="13" spans="2:11" ht="32.25" customHeight="1">
      <c r="B13" s="177"/>
      <c r="C13" s="55" t="s">
        <v>1748</v>
      </c>
      <c r="D13" s="54"/>
      <c r="E13" s="54"/>
      <c r="F13" s="54"/>
      <c r="G13" s="54"/>
      <c r="H13" s="54"/>
      <c r="I13" s="54"/>
      <c r="J13" s="70">
        <f t="shared" si="0"/>
        <v>0</v>
      </c>
      <c r="K13" s="71">
        <f>SUM(J7:J13)</f>
        <v>0</v>
      </c>
    </row>
    <row r="14" spans="2:11" ht="32.25" customHeight="1">
      <c r="B14" s="178">
        <v>2</v>
      </c>
      <c r="C14" s="50" t="s">
        <v>1747</v>
      </c>
      <c r="D14" s="28"/>
      <c r="E14" s="50" t="s">
        <v>1750</v>
      </c>
      <c r="F14" s="54"/>
      <c r="G14" s="54"/>
      <c r="H14" s="54"/>
      <c r="I14" s="54"/>
      <c r="J14" s="70">
        <f t="shared" si="0"/>
        <v>0</v>
      </c>
    </row>
    <row r="15" spans="2:11" ht="32.25" customHeight="1">
      <c r="B15" s="176"/>
      <c r="C15" s="50" t="s">
        <v>1747</v>
      </c>
      <c r="D15" s="28"/>
      <c r="E15" s="50" t="s">
        <v>1752</v>
      </c>
      <c r="F15" s="54"/>
      <c r="G15" s="54"/>
      <c r="H15" s="54"/>
      <c r="I15" s="54"/>
      <c r="J15" s="70">
        <f t="shared" si="0"/>
        <v>0</v>
      </c>
    </row>
    <row r="16" spans="2:11" ht="32.25" customHeight="1">
      <c r="B16" s="176"/>
      <c r="C16" s="50" t="s">
        <v>1747</v>
      </c>
      <c r="D16" s="28"/>
      <c r="E16" s="50" t="s">
        <v>1753</v>
      </c>
      <c r="F16" s="54"/>
      <c r="G16" s="54"/>
      <c r="H16" s="54"/>
      <c r="I16" s="54"/>
      <c r="J16" s="70">
        <f t="shared" si="0"/>
        <v>0</v>
      </c>
    </row>
    <row r="17" spans="2:11" ht="32.25" customHeight="1">
      <c r="B17" s="176"/>
      <c r="C17" s="50" t="s">
        <v>1748</v>
      </c>
      <c r="D17" s="53"/>
      <c r="E17" s="50"/>
      <c r="F17" s="54"/>
      <c r="G17" s="54"/>
      <c r="H17" s="54"/>
      <c r="I17" s="54"/>
      <c r="J17" s="70">
        <f t="shared" si="0"/>
        <v>0</v>
      </c>
    </row>
    <row r="18" spans="2:11" ht="32.25" customHeight="1">
      <c r="B18" s="176"/>
      <c r="C18" s="55" t="s">
        <v>1749</v>
      </c>
      <c r="D18" s="54"/>
      <c r="E18" s="55" t="s">
        <v>1754</v>
      </c>
      <c r="F18" s="54"/>
      <c r="G18" s="54"/>
      <c r="H18" s="54"/>
      <c r="I18" s="54"/>
      <c r="J18" s="70">
        <f t="shared" si="0"/>
        <v>0</v>
      </c>
    </row>
    <row r="19" spans="2:11" ht="32.25" customHeight="1">
      <c r="B19" s="176"/>
      <c r="C19" s="55" t="s">
        <v>1749</v>
      </c>
      <c r="D19" s="54"/>
      <c r="E19" s="55" t="s">
        <v>1751</v>
      </c>
      <c r="F19" s="54"/>
      <c r="G19" s="54"/>
      <c r="H19" s="54"/>
      <c r="I19" s="54"/>
      <c r="J19" s="70">
        <f t="shared" si="0"/>
        <v>0</v>
      </c>
    </row>
    <row r="20" spans="2:11" ht="32.25" customHeight="1">
      <c r="B20" s="177"/>
      <c r="C20" s="55" t="s">
        <v>1748</v>
      </c>
      <c r="D20" s="54"/>
      <c r="E20" s="54"/>
      <c r="F20" s="54"/>
      <c r="G20" s="54"/>
      <c r="H20" s="54"/>
      <c r="I20" s="54"/>
      <c r="J20" s="70">
        <f t="shared" si="0"/>
        <v>0</v>
      </c>
      <c r="K20" s="71">
        <f>SUM(J14:J20)</f>
        <v>0</v>
      </c>
    </row>
    <row r="21" spans="2:11" ht="30" customHeight="1">
      <c r="B21" s="54"/>
      <c r="C21" s="54"/>
      <c r="D21" s="54"/>
      <c r="E21" s="54"/>
      <c r="F21" s="54"/>
      <c r="G21" s="54"/>
      <c r="H21" s="54"/>
      <c r="I21" s="54"/>
      <c r="J21" s="70">
        <f t="shared" si="0"/>
        <v>0</v>
      </c>
    </row>
    <row r="22" spans="2:11" ht="32.25" customHeight="1">
      <c r="B22" s="54"/>
      <c r="C22" s="54"/>
      <c r="D22" s="54"/>
      <c r="E22" s="54"/>
      <c r="F22" s="54"/>
      <c r="G22" s="54"/>
      <c r="H22" s="54"/>
      <c r="I22" s="54"/>
      <c r="J22" s="70">
        <f t="shared" si="0"/>
        <v>0</v>
      </c>
    </row>
    <row r="23" spans="2:11" ht="32.25" customHeight="1">
      <c r="B23" s="54"/>
      <c r="C23" s="54"/>
      <c r="D23" s="54"/>
      <c r="E23" s="54"/>
      <c r="F23" s="54"/>
      <c r="G23" s="54"/>
      <c r="H23" s="54"/>
      <c r="I23" s="54"/>
      <c r="J23" s="70">
        <f t="shared" si="0"/>
        <v>0</v>
      </c>
    </row>
    <row r="24" spans="2:11" ht="32.25" customHeight="1">
      <c r="B24" s="54"/>
      <c r="C24" s="54"/>
      <c r="D24" s="54"/>
      <c r="E24" s="54"/>
      <c r="F24" s="54"/>
      <c r="G24" s="54"/>
      <c r="H24" s="54"/>
      <c r="I24" s="54"/>
      <c r="J24" s="70">
        <f t="shared" si="0"/>
        <v>0</v>
      </c>
    </row>
    <row r="25" spans="2:11" ht="32.25" customHeight="1">
      <c r="B25" s="54"/>
      <c r="C25" s="54"/>
      <c r="D25" s="54"/>
      <c r="E25" s="54"/>
      <c r="F25" s="54"/>
      <c r="G25" s="54"/>
      <c r="H25" s="54"/>
      <c r="I25" s="54"/>
      <c r="J25" s="70">
        <f t="shared" si="0"/>
        <v>0</v>
      </c>
    </row>
    <row r="26" spans="2:11" ht="32.25" customHeight="1">
      <c r="B26" s="54"/>
      <c r="C26" s="54"/>
      <c r="D26" s="54"/>
      <c r="E26" s="54"/>
      <c r="F26" s="54"/>
      <c r="G26" s="54"/>
      <c r="H26" s="54"/>
      <c r="I26" s="54"/>
      <c r="J26" s="70">
        <f t="shared" si="0"/>
        <v>0</v>
      </c>
    </row>
    <row r="27" spans="2:11" ht="32.25" customHeight="1">
      <c r="B27" s="54"/>
      <c r="C27" s="54"/>
      <c r="D27" s="54"/>
      <c r="E27" s="54"/>
      <c r="F27" s="54"/>
      <c r="G27" s="54"/>
      <c r="H27" s="54"/>
      <c r="I27" s="54"/>
      <c r="J27" s="70">
        <f t="shared" si="0"/>
        <v>0</v>
      </c>
    </row>
    <row r="28" spans="2:11" ht="32.25" customHeight="1">
      <c r="B28" s="54"/>
      <c r="C28" s="54"/>
      <c r="D28" s="54"/>
      <c r="E28" s="54"/>
      <c r="F28" s="54"/>
      <c r="G28" s="54"/>
      <c r="H28" s="54"/>
      <c r="I28" s="54"/>
      <c r="J28" s="70">
        <f t="shared" si="0"/>
        <v>0</v>
      </c>
    </row>
    <row r="29" spans="2:11" ht="32.25" customHeight="1">
      <c r="B29" s="54"/>
      <c r="C29" s="54"/>
      <c r="D29" s="54"/>
      <c r="E29" s="54"/>
      <c r="F29" s="54"/>
      <c r="G29" s="54"/>
      <c r="H29" s="54"/>
      <c r="I29" s="54"/>
      <c r="J29" s="70">
        <f t="shared" si="0"/>
        <v>0</v>
      </c>
    </row>
    <row r="30" spans="2:11" ht="32.25" customHeight="1">
      <c r="B30" s="54"/>
      <c r="C30" s="54"/>
      <c r="D30" s="54"/>
      <c r="E30" s="54"/>
      <c r="F30" s="54"/>
      <c r="G30" s="54"/>
      <c r="H30" s="54"/>
      <c r="I30" s="54"/>
      <c r="J30" s="70">
        <f t="shared" si="0"/>
        <v>0</v>
      </c>
    </row>
    <row r="31" spans="2:11" ht="15">
      <c r="B31" s="54"/>
      <c r="C31" s="54"/>
      <c r="D31" s="54"/>
      <c r="E31" s="54"/>
      <c r="F31" s="54"/>
      <c r="G31" s="54"/>
      <c r="H31" s="54"/>
      <c r="I31" s="54"/>
      <c r="J31" s="70">
        <f t="shared" si="0"/>
        <v>0</v>
      </c>
    </row>
    <row r="32" spans="2:11" ht="15">
      <c r="B32" s="54"/>
      <c r="C32" s="54"/>
      <c r="D32" s="54"/>
      <c r="E32" s="54"/>
      <c r="F32" s="54"/>
      <c r="G32" s="54"/>
      <c r="H32" s="54"/>
      <c r="I32" s="54"/>
      <c r="J32" s="70">
        <f t="shared" si="0"/>
        <v>0</v>
      </c>
    </row>
    <row r="33" spans="2:10" ht="15">
      <c r="B33" s="54"/>
      <c r="C33" s="54"/>
      <c r="D33" s="54"/>
      <c r="E33" s="54"/>
      <c r="F33" s="54"/>
      <c r="G33" s="54"/>
      <c r="H33" s="54"/>
      <c r="I33" s="54"/>
      <c r="J33" s="70">
        <f t="shared" si="0"/>
        <v>0</v>
      </c>
    </row>
    <row r="34" spans="2:10" ht="15">
      <c r="B34" s="54"/>
      <c r="C34" s="54"/>
      <c r="D34" s="54"/>
      <c r="E34" s="54"/>
      <c r="F34" s="54"/>
      <c r="G34" s="54"/>
      <c r="H34" s="54"/>
      <c r="I34" s="54"/>
      <c r="J34" s="70">
        <f t="shared" si="0"/>
        <v>0</v>
      </c>
    </row>
    <row r="35" spans="2:10" ht="15">
      <c r="B35" s="54"/>
      <c r="C35" s="54"/>
      <c r="D35" s="54"/>
      <c r="E35" s="54"/>
      <c r="F35" s="54"/>
      <c r="G35" s="54"/>
      <c r="H35" s="54"/>
      <c r="I35" s="54"/>
      <c r="J35" s="70">
        <f t="shared" si="0"/>
        <v>0</v>
      </c>
    </row>
    <row r="36" spans="2:10" ht="15">
      <c r="B36" s="54"/>
      <c r="C36" s="54"/>
      <c r="D36" s="54"/>
      <c r="E36" s="54"/>
      <c r="F36" s="54"/>
      <c r="G36" s="54"/>
      <c r="H36" s="54"/>
      <c r="I36" s="54"/>
      <c r="J36" s="70">
        <f t="shared" si="0"/>
        <v>0</v>
      </c>
    </row>
    <row r="37" spans="2:10" ht="15">
      <c r="B37" s="54"/>
      <c r="C37" s="54"/>
      <c r="D37" s="54"/>
      <c r="E37" s="54"/>
      <c r="F37" s="54"/>
      <c r="G37" s="54"/>
      <c r="H37" s="54"/>
      <c r="I37" s="54"/>
      <c r="J37" s="70">
        <f t="shared" si="0"/>
        <v>0</v>
      </c>
    </row>
    <row r="38" spans="2:10" ht="15">
      <c r="B38" s="54"/>
      <c r="C38" s="54"/>
      <c r="D38" s="54"/>
      <c r="E38" s="54"/>
      <c r="F38" s="54"/>
      <c r="G38" s="54"/>
      <c r="H38" s="54"/>
      <c r="I38" s="54"/>
      <c r="J38" s="70">
        <f t="shared" si="0"/>
        <v>0</v>
      </c>
    </row>
    <row r="39" spans="2:10" ht="15">
      <c r="B39" s="54"/>
      <c r="C39" s="54"/>
      <c r="D39" s="54"/>
      <c r="E39" s="54"/>
      <c r="F39" s="54"/>
      <c r="G39" s="54"/>
      <c r="H39" s="54"/>
      <c r="I39" s="54"/>
      <c r="J39" s="70">
        <f t="shared" si="0"/>
        <v>0</v>
      </c>
    </row>
    <row r="40" spans="2:10" ht="15">
      <c r="B40" s="54"/>
      <c r="C40" s="54"/>
      <c r="D40" s="54"/>
      <c r="E40" s="54"/>
      <c r="F40" s="54"/>
      <c r="G40" s="54"/>
      <c r="H40" s="54"/>
      <c r="I40" s="54"/>
      <c r="J40" s="70">
        <f t="shared" si="0"/>
        <v>0</v>
      </c>
    </row>
    <row r="41" spans="2:10" ht="15">
      <c r="B41" s="54"/>
      <c r="C41" s="54"/>
      <c r="D41" s="54"/>
      <c r="E41" s="54"/>
      <c r="F41" s="54"/>
      <c r="G41" s="54"/>
      <c r="H41" s="54"/>
      <c r="I41" s="54"/>
      <c r="J41" s="70">
        <f t="shared" si="0"/>
        <v>0</v>
      </c>
    </row>
    <row r="42" spans="2:10" ht="15">
      <c r="B42" s="54"/>
      <c r="C42" s="54"/>
      <c r="D42" s="54"/>
      <c r="E42" s="54"/>
      <c r="F42" s="54"/>
      <c r="G42" s="54"/>
      <c r="H42" s="54"/>
      <c r="I42" s="54"/>
      <c r="J42" s="70">
        <f t="shared" si="0"/>
        <v>0</v>
      </c>
    </row>
    <row r="43" spans="2:10" ht="15">
      <c r="B43" s="54"/>
      <c r="C43" s="54"/>
      <c r="D43" s="54"/>
      <c r="E43" s="54"/>
      <c r="F43" s="54"/>
      <c r="G43" s="54"/>
      <c r="H43" s="54"/>
      <c r="I43" s="54"/>
      <c r="J43" s="70">
        <f t="shared" si="0"/>
        <v>0</v>
      </c>
    </row>
    <row r="44" spans="2:10" ht="15">
      <c r="B44" s="54"/>
      <c r="C44" s="54"/>
      <c r="D44" s="54"/>
      <c r="E44" s="54"/>
      <c r="F44" s="54"/>
      <c r="G44" s="54"/>
      <c r="H44" s="54"/>
      <c r="I44" s="54"/>
      <c r="J44" s="70">
        <f t="shared" si="0"/>
        <v>0</v>
      </c>
    </row>
    <row r="45" spans="2:10" ht="15">
      <c r="B45" s="54"/>
      <c r="C45" s="54"/>
      <c r="D45" s="54"/>
      <c r="E45" s="54"/>
      <c r="F45" s="54"/>
      <c r="G45" s="54"/>
      <c r="H45" s="54"/>
      <c r="I45" s="54"/>
      <c r="J45" s="70">
        <f t="shared" si="0"/>
        <v>0</v>
      </c>
    </row>
    <row r="46" spans="2:10" ht="15">
      <c r="B46" s="54"/>
      <c r="C46" s="54"/>
      <c r="D46" s="54"/>
      <c r="E46" s="54"/>
      <c r="F46" s="54"/>
      <c r="G46" s="54"/>
      <c r="H46" s="54"/>
      <c r="I46" s="54"/>
      <c r="J46" s="70">
        <f t="shared" si="0"/>
        <v>0</v>
      </c>
    </row>
    <row r="47" spans="2:10" ht="15">
      <c r="B47" s="54"/>
      <c r="C47" s="54"/>
      <c r="D47" s="54"/>
      <c r="E47" s="54"/>
      <c r="F47" s="54"/>
      <c r="G47" s="54"/>
      <c r="H47" s="54"/>
      <c r="I47" s="54"/>
      <c r="J47" s="70">
        <f t="shared" si="0"/>
        <v>0</v>
      </c>
    </row>
    <row r="48" spans="2:10" ht="15">
      <c r="B48" s="54"/>
      <c r="C48" s="54"/>
      <c r="D48" s="54"/>
      <c r="E48" s="54"/>
      <c r="F48" s="54"/>
      <c r="G48" s="54"/>
      <c r="H48" s="54"/>
      <c r="I48" s="54"/>
      <c r="J48" s="70">
        <f t="shared" si="0"/>
        <v>0</v>
      </c>
    </row>
    <row r="49" spans="2:10" ht="15">
      <c r="B49" s="54"/>
      <c r="C49" s="54"/>
      <c r="D49" s="54"/>
      <c r="E49" s="54"/>
      <c r="F49" s="54"/>
      <c r="G49" s="54"/>
      <c r="H49" s="54"/>
      <c r="I49" s="54"/>
      <c r="J49" s="70">
        <f t="shared" si="0"/>
        <v>0</v>
      </c>
    </row>
    <row r="50" spans="2:10" ht="15">
      <c r="B50" s="54"/>
      <c r="C50" s="54"/>
      <c r="D50" s="54"/>
      <c r="E50" s="54"/>
      <c r="F50" s="54"/>
      <c r="G50" s="54"/>
      <c r="H50" s="54"/>
      <c r="I50" s="54"/>
      <c r="J50" s="70">
        <f t="shared" si="0"/>
        <v>0</v>
      </c>
    </row>
    <row r="51" spans="2:10" ht="15">
      <c r="B51" s="54"/>
      <c r="C51" s="54"/>
      <c r="D51" s="54"/>
      <c r="E51" s="54"/>
      <c r="F51" s="54"/>
      <c r="G51" s="54"/>
      <c r="H51" s="54"/>
      <c r="I51" s="54"/>
      <c r="J51" s="70">
        <f t="shared" si="0"/>
        <v>0</v>
      </c>
    </row>
    <row r="52" spans="2:10" ht="15">
      <c r="B52" s="54"/>
      <c r="C52" s="54"/>
      <c r="D52" s="54"/>
      <c r="E52" s="54"/>
      <c r="F52" s="54"/>
      <c r="G52" s="54"/>
      <c r="H52" s="54"/>
      <c r="I52" s="54"/>
      <c r="J52" s="70">
        <f t="shared" si="0"/>
        <v>0</v>
      </c>
    </row>
    <row r="53" spans="2:10" ht="15">
      <c r="B53" s="54"/>
      <c r="C53" s="54"/>
      <c r="D53" s="54"/>
      <c r="E53" s="54"/>
      <c r="F53" s="54"/>
      <c r="G53" s="54"/>
      <c r="H53" s="54"/>
      <c r="I53" s="54"/>
      <c r="J53" s="70">
        <f t="shared" si="0"/>
        <v>0</v>
      </c>
    </row>
    <row r="54" spans="2:10" ht="15">
      <c r="B54" s="54"/>
      <c r="C54" s="54"/>
      <c r="D54" s="54"/>
      <c r="E54" s="54"/>
      <c r="F54" s="54"/>
      <c r="G54" s="54"/>
      <c r="H54" s="54"/>
      <c r="I54" s="54"/>
      <c r="J54" s="70">
        <f t="shared" si="0"/>
        <v>0</v>
      </c>
    </row>
    <row r="55" spans="2:10" ht="15">
      <c r="B55" s="54"/>
      <c r="C55" s="54"/>
      <c r="D55" s="54"/>
      <c r="E55" s="54"/>
      <c r="F55" s="54"/>
      <c r="G55" s="54"/>
      <c r="H55" s="54"/>
      <c r="I55" s="54"/>
      <c r="J55" s="70">
        <f t="shared" si="0"/>
        <v>0</v>
      </c>
    </row>
    <row r="56" spans="2:10" ht="15">
      <c r="B56" s="54"/>
      <c r="C56" s="54"/>
      <c r="D56" s="54"/>
      <c r="E56" s="54"/>
      <c r="F56" s="54"/>
      <c r="G56" s="54"/>
      <c r="H56" s="54"/>
      <c r="I56" s="54"/>
      <c r="J56" s="70">
        <f t="shared" si="0"/>
        <v>0</v>
      </c>
    </row>
    <row r="57" spans="2:10" ht="15">
      <c r="B57" s="54"/>
      <c r="C57" s="54"/>
      <c r="D57" s="54"/>
      <c r="E57" s="54"/>
      <c r="F57" s="54"/>
      <c r="G57" s="54"/>
      <c r="H57" s="54"/>
      <c r="I57" s="54"/>
      <c r="J57" s="70">
        <f t="shared" si="0"/>
        <v>0</v>
      </c>
    </row>
    <row r="58" spans="2:10" ht="15">
      <c r="B58" s="54"/>
      <c r="C58" s="54"/>
      <c r="D58" s="54"/>
      <c r="E58" s="54"/>
      <c r="F58" s="54"/>
      <c r="G58" s="54"/>
      <c r="H58" s="54"/>
      <c r="I58" s="54"/>
      <c r="J58" s="70">
        <f t="shared" si="0"/>
        <v>0</v>
      </c>
    </row>
    <row r="59" spans="2:10" ht="15">
      <c r="B59" s="54"/>
      <c r="C59" s="54"/>
      <c r="D59" s="54"/>
      <c r="E59" s="54"/>
      <c r="F59" s="54"/>
      <c r="G59" s="54"/>
      <c r="H59" s="54"/>
      <c r="I59" s="54"/>
      <c r="J59" s="70">
        <f t="shared" si="0"/>
        <v>0</v>
      </c>
    </row>
    <row r="60" spans="2:10" ht="15">
      <c r="B60" s="54"/>
      <c r="C60" s="54"/>
      <c r="D60" s="54"/>
      <c r="E60" s="54"/>
      <c r="F60" s="54"/>
      <c r="G60" s="54"/>
      <c r="H60" s="54"/>
      <c r="I60" s="54"/>
      <c r="J60" s="70">
        <f t="shared" si="0"/>
        <v>0</v>
      </c>
    </row>
    <row r="61" spans="2:10" ht="15">
      <c r="B61" s="54"/>
      <c r="C61" s="54"/>
      <c r="D61" s="54"/>
      <c r="E61" s="54"/>
      <c r="F61" s="54"/>
      <c r="G61" s="54"/>
      <c r="H61" s="54"/>
      <c r="I61" s="54"/>
      <c r="J61" s="70">
        <f t="shared" si="0"/>
        <v>0</v>
      </c>
    </row>
    <row r="62" spans="2:10" ht="15">
      <c r="B62" s="54"/>
      <c r="C62" s="54"/>
      <c r="D62" s="54"/>
      <c r="E62" s="54"/>
      <c r="F62" s="54"/>
      <c r="G62" s="54"/>
      <c r="H62" s="54"/>
      <c r="I62" s="54"/>
      <c r="J62" s="70">
        <f t="shared" si="0"/>
        <v>0</v>
      </c>
    </row>
    <row r="63" spans="2:10" ht="15">
      <c r="B63" s="54"/>
      <c r="C63" s="54"/>
      <c r="D63" s="54"/>
      <c r="E63" s="54"/>
      <c r="F63" s="54"/>
      <c r="G63" s="54"/>
      <c r="H63" s="54"/>
      <c r="I63" s="54"/>
      <c r="J63" s="70">
        <f t="shared" si="0"/>
        <v>0</v>
      </c>
    </row>
    <row r="64" spans="2:10" ht="15">
      <c r="B64" s="54"/>
      <c r="C64" s="54"/>
      <c r="D64" s="54"/>
      <c r="E64" s="54"/>
      <c r="F64" s="54"/>
      <c r="G64" s="54"/>
      <c r="H64" s="54"/>
      <c r="I64" s="54"/>
      <c r="J64" s="70">
        <f t="shared" si="0"/>
        <v>0</v>
      </c>
    </row>
    <row r="65" spans="2:10" ht="15">
      <c r="B65" s="54"/>
      <c r="C65" s="54"/>
      <c r="D65" s="54"/>
      <c r="E65" s="54"/>
      <c r="F65" s="54"/>
      <c r="G65" s="54"/>
      <c r="H65" s="54"/>
      <c r="I65" s="54"/>
      <c r="J65" s="70">
        <f t="shared" si="0"/>
        <v>0</v>
      </c>
    </row>
    <row r="66" spans="2:10" ht="15">
      <c r="B66" s="54"/>
      <c r="C66" s="54"/>
      <c r="D66" s="54"/>
      <c r="E66" s="54"/>
      <c r="F66" s="54"/>
      <c r="G66" s="54"/>
      <c r="H66" s="54"/>
      <c r="I66" s="54"/>
      <c r="J66" s="70">
        <f t="shared" si="0"/>
        <v>0</v>
      </c>
    </row>
    <row r="67" spans="2:10" ht="15">
      <c r="B67" s="54"/>
      <c r="C67" s="54"/>
      <c r="D67" s="54"/>
      <c r="E67" s="54"/>
      <c r="F67" s="54"/>
      <c r="G67" s="54"/>
      <c r="H67" s="54"/>
      <c r="I67" s="54"/>
      <c r="J67" s="70">
        <f t="shared" si="0"/>
        <v>0</v>
      </c>
    </row>
    <row r="68" spans="2:10" ht="15">
      <c r="B68" s="54"/>
      <c r="C68" s="54"/>
      <c r="D68" s="54"/>
      <c r="E68" s="54"/>
      <c r="F68" s="54"/>
      <c r="G68" s="54"/>
      <c r="H68" s="54"/>
      <c r="I68" s="54"/>
      <c r="J68" s="70">
        <f t="shared" si="0"/>
        <v>0</v>
      </c>
    </row>
    <row r="69" spans="2:10" ht="15">
      <c r="B69" s="54"/>
      <c r="C69" s="54"/>
      <c r="D69" s="54"/>
      <c r="E69" s="54"/>
      <c r="F69" s="54"/>
      <c r="G69" s="54"/>
      <c r="H69" s="54"/>
      <c r="I69" s="54"/>
      <c r="J69" s="70">
        <f t="shared" si="0"/>
        <v>0</v>
      </c>
    </row>
    <row r="70" spans="2:10" ht="15">
      <c r="B70" s="54"/>
      <c r="C70" s="54"/>
      <c r="D70" s="54"/>
      <c r="E70" s="54"/>
      <c r="F70" s="54"/>
      <c r="G70" s="54"/>
      <c r="H70" s="54"/>
      <c r="I70" s="54"/>
      <c r="J70" s="70">
        <f t="shared" si="0"/>
        <v>0</v>
      </c>
    </row>
    <row r="71" spans="2:10" ht="15">
      <c r="B71" s="54"/>
      <c r="C71" s="54"/>
      <c r="D71" s="54"/>
      <c r="E71" s="54"/>
      <c r="F71" s="54"/>
      <c r="G71" s="54"/>
      <c r="H71" s="54"/>
      <c r="I71" s="54"/>
      <c r="J71" s="70">
        <f t="shared" si="0"/>
        <v>0</v>
      </c>
    </row>
    <row r="72" spans="2:10" ht="15">
      <c r="B72" s="54"/>
      <c r="C72" s="54"/>
      <c r="D72" s="54"/>
      <c r="E72" s="54"/>
      <c r="F72" s="54"/>
      <c r="G72" s="54"/>
      <c r="H72" s="54"/>
      <c r="I72" s="54"/>
      <c r="J72" s="70">
        <f t="shared" ref="J72:J135" si="1">G72*I72</f>
        <v>0</v>
      </c>
    </row>
    <row r="73" spans="2:10" ht="15">
      <c r="B73" s="54"/>
      <c r="C73" s="54"/>
      <c r="D73" s="54"/>
      <c r="E73" s="54"/>
      <c r="F73" s="54"/>
      <c r="G73" s="54"/>
      <c r="H73" s="54"/>
      <c r="I73" s="54"/>
      <c r="J73" s="70">
        <f t="shared" si="1"/>
        <v>0</v>
      </c>
    </row>
    <row r="74" spans="2:10" ht="15">
      <c r="B74" s="54"/>
      <c r="C74" s="54"/>
      <c r="D74" s="54"/>
      <c r="E74" s="54"/>
      <c r="F74" s="54"/>
      <c r="G74" s="54"/>
      <c r="H74" s="54"/>
      <c r="I74" s="54"/>
      <c r="J74" s="70">
        <f t="shared" si="1"/>
        <v>0</v>
      </c>
    </row>
    <row r="75" spans="2:10" ht="15">
      <c r="B75" s="54"/>
      <c r="C75" s="54"/>
      <c r="D75" s="54"/>
      <c r="E75" s="54"/>
      <c r="F75" s="54"/>
      <c r="G75" s="54"/>
      <c r="H75" s="54"/>
      <c r="I75" s="54"/>
      <c r="J75" s="70">
        <f t="shared" si="1"/>
        <v>0</v>
      </c>
    </row>
    <row r="76" spans="2:10" ht="15">
      <c r="B76" s="54"/>
      <c r="C76" s="54"/>
      <c r="D76" s="54"/>
      <c r="E76" s="54"/>
      <c r="F76" s="54"/>
      <c r="G76" s="54"/>
      <c r="H76" s="54"/>
      <c r="I76" s="54"/>
      <c r="J76" s="70">
        <f t="shared" si="1"/>
        <v>0</v>
      </c>
    </row>
    <row r="77" spans="2:10" ht="15">
      <c r="B77" s="54"/>
      <c r="C77" s="54"/>
      <c r="D77" s="54"/>
      <c r="E77" s="54"/>
      <c r="F77" s="54"/>
      <c r="G77" s="54"/>
      <c r="H77" s="54"/>
      <c r="I77" s="54"/>
      <c r="J77" s="70">
        <f t="shared" si="1"/>
        <v>0</v>
      </c>
    </row>
    <row r="78" spans="2:10" ht="15">
      <c r="B78" s="54"/>
      <c r="C78" s="54"/>
      <c r="D78" s="54"/>
      <c r="E78" s="54"/>
      <c r="F78" s="54"/>
      <c r="G78" s="54"/>
      <c r="H78" s="54"/>
      <c r="I78" s="54"/>
      <c r="J78" s="70">
        <f t="shared" si="1"/>
        <v>0</v>
      </c>
    </row>
    <row r="79" spans="2:10" ht="15">
      <c r="B79" s="54"/>
      <c r="C79" s="54"/>
      <c r="D79" s="54"/>
      <c r="E79" s="54"/>
      <c r="F79" s="54"/>
      <c r="G79" s="54"/>
      <c r="H79" s="54"/>
      <c r="I79" s="54"/>
      <c r="J79" s="70">
        <f t="shared" si="1"/>
        <v>0</v>
      </c>
    </row>
    <row r="80" spans="2:10" ht="15">
      <c r="B80" s="54"/>
      <c r="C80" s="54"/>
      <c r="D80" s="54"/>
      <c r="E80" s="54"/>
      <c r="F80" s="54"/>
      <c r="G80" s="54"/>
      <c r="H80" s="54"/>
      <c r="I80" s="54"/>
      <c r="J80" s="70">
        <f t="shared" si="1"/>
        <v>0</v>
      </c>
    </row>
    <row r="81" spans="2:10" ht="15">
      <c r="B81" s="54"/>
      <c r="C81" s="54"/>
      <c r="D81" s="54"/>
      <c r="E81" s="54"/>
      <c r="F81" s="54"/>
      <c r="G81" s="54"/>
      <c r="H81" s="54"/>
      <c r="I81" s="54"/>
      <c r="J81" s="70">
        <f t="shared" si="1"/>
        <v>0</v>
      </c>
    </row>
    <row r="82" spans="2:10" ht="15">
      <c r="B82" s="54"/>
      <c r="C82" s="54"/>
      <c r="D82" s="54"/>
      <c r="E82" s="54"/>
      <c r="F82" s="54"/>
      <c r="G82" s="54"/>
      <c r="H82" s="54"/>
      <c r="I82" s="54"/>
      <c r="J82" s="70">
        <f t="shared" si="1"/>
        <v>0</v>
      </c>
    </row>
    <row r="83" spans="2:10" ht="15">
      <c r="B83" s="54"/>
      <c r="C83" s="54"/>
      <c r="D83" s="54"/>
      <c r="E83" s="54"/>
      <c r="F83" s="54"/>
      <c r="G83" s="54"/>
      <c r="H83" s="54"/>
      <c r="I83" s="54"/>
      <c r="J83" s="70">
        <f t="shared" si="1"/>
        <v>0</v>
      </c>
    </row>
    <row r="84" spans="2:10" ht="15">
      <c r="B84" s="54"/>
      <c r="C84" s="54"/>
      <c r="D84" s="54"/>
      <c r="E84" s="54"/>
      <c r="F84" s="54"/>
      <c r="G84" s="54"/>
      <c r="H84" s="54"/>
      <c r="I84" s="54"/>
      <c r="J84" s="70">
        <f t="shared" si="1"/>
        <v>0</v>
      </c>
    </row>
    <row r="85" spans="2:10" ht="15">
      <c r="B85" s="54"/>
      <c r="C85" s="54"/>
      <c r="D85" s="54"/>
      <c r="E85" s="54"/>
      <c r="F85" s="54"/>
      <c r="G85" s="54"/>
      <c r="H85" s="54"/>
      <c r="I85" s="54"/>
      <c r="J85" s="70">
        <f t="shared" si="1"/>
        <v>0</v>
      </c>
    </row>
    <row r="86" spans="2:10" ht="15">
      <c r="B86" s="54"/>
      <c r="C86" s="54"/>
      <c r="D86" s="54"/>
      <c r="E86" s="54"/>
      <c r="F86" s="54"/>
      <c r="G86" s="54"/>
      <c r="H86" s="54"/>
      <c r="I86" s="54"/>
      <c r="J86" s="70">
        <f t="shared" si="1"/>
        <v>0</v>
      </c>
    </row>
    <row r="87" spans="2:10" ht="15">
      <c r="B87" s="54"/>
      <c r="C87" s="54"/>
      <c r="D87" s="54"/>
      <c r="E87" s="54"/>
      <c r="F87" s="54"/>
      <c r="G87" s="54"/>
      <c r="H87" s="54"/>
      <c r="I87" s="54"/>
      <c r="J87" s="70">
        <f t="shared" si="1"/>
        <v>0</v>
      </c>
    </row>
    <row r="88" spans="2:10" ht="15">
      <c r="B88" s="54"/>
      <c r="C88" s="54"/>
      <c r="D88" s="54"/>
      <c r="E88" s="54"/>
      <c r="F88" s="54"/>
      <c r="G88" s="54"/>
      <c r="H88" s="54"/>
      <c r="I88" s="54"/>
      <c r="J88" s="70">
        <f t="shared" si="1"/>
        <v>0</v>
      </c>
    </row>
    <row r="89" spans="2:10" ht="15">
      <c r="B89" s="54"/>
      <c r="C89" s="54"/>
      <c r="D89" s="54"/>
      <c r="E89" s="54"/>
      <c r="F89" s="54"/>
      <c r="G89" s="54"/>
      <c r="H89" s="54"/>
      <c r="I89" s="54"/>
      <c r="J89" s="70">
        <f t="shared" si="1"/>
        <v>0</v>
      </c>
    </row>
    <row r="90" spans="2:10" ht="15">
      <c r="B90" s="54"/>
      <c r="C90" s="54"/>
      <c r="D90" s="54"/>
      <c r="E90" s="54"/>
      <c r="F90" s="54"/>
      <c r="G90" s="54"/>
      <c r="H90" s="54"/>
      <c r="I90" s="54"/>
      <c r="J90" s="70">
        <f t="shared" si="1"/>
        <v>0</v>
      </c>
    </row>
    <row r="91" spans="2:10" ht="15">
      <c r="B91" s="54"/>
      <c r="C91" s="54"/>
      <c r="D91" s="54"/>
      <c r="E91" s="54"/>
      <c r="F91" s="54"/>
      <c r="G91" s="54"/>
      <c r="H91" s="54"/>
      <c r="I91" s="54"/>
      <c r="J91" s="70">
        <f t="shared" si="1"/>
        <v>0</v>
      </c>
    </row>
    <row r="92" spans="2:10" ht="15">
      <c r="B92" s="54"/>
      <c r="C92" s="54"/>
      <c r="D92" s="54"/>
      <c r="E92" s="54"/>
      <c r="F92" s="54"/>
      <c r="G92" s="54"/>
      <c r="H92" s="54"/>
      <c r="I92" s="54"/>
      <c r="J92" s="70">
        <f t="shared" si="1"/>
        <v>0</v>
      </c>
    </row>
    <row r="93" spans="2:10" ht="15">
      <c r="B93" s="54"/>
      <c r="C93" s="54"/>
      <c r="D93" s="54"/>
      <c r="E93" s="54"/>
      <c r="F93" s="54"/>
      <c r="G93" s="54"/>
      <c r="H93" s="54"/>
      <c r="I93" s="54"/>
      <c r="J93" s="70">
        <f t="shared" si="1"/>
        <v>0</v>
      </c>
    </row>
    <row r="94" spans="2:10" ht="15">
      <c r="B94" s="54"/>
      <c r="C94" s="54"/>
      <c r="D94" s="54"/>
      <c r="E94" s="54"/>
      <c r="F94" s="54"/>
      <c r="G94" s="54"/>
      <c r="H94" s="54"/>
      <c r="I94" s="54"/>
      <c r="J94" s="70">
        <f t="shared" si="1"/>
        <v>0</v>
      </c>
    </row>
    <row r="95" spans="2:10" ht="15">
      <c r="B95" s="54"/>
      <c r="C95" s="54"/>
      <c r="D95" s="54"/>
      <c r="E95" s="54"/>
      <c r="F95" s="54"/>
      <c r="G95" s="54"/>
      <c r="H95" s="54"/>
      <c r="I95" s="54"/>
      <c r="J95" s="70">
        <f t="shared" si="1"/>
        <v>0</v>
      </c>
    </row>
    <row r="96" spans="2:10" ht="15">
      <c r="B96" s="54"/>
      <c r="C96" s="54"/>
      <c r="D96" s="54"/>
      <c r="E96" s="54"/>
      <c r="F96" s="54"/>
      <c r="G96" s="54"/>
      <c r="H96" s="54"/>
      <c r="I96" s="54"/>
      <c r="J96" s="70">
        <f t="shared" si="1"/>
        <v>0</v>
      </c>
    </row>
    <row r="97" spans="2:10" ht="15">
      <c r="B97" s="54"/>
      <c r="C97" s="54"/>
      <c r="D97" s="54"/>
      <c r="E97" s="54"/>
      <c r="F97" s="54"/>
      <c r="G97" s="54"/>
      <c r="H97" s="54"/>
      <c r="I97" s="54"/>
      <c r="J97" s="70">
        <f t="shared" si="1"/>
        <v>0</v>
      </c>
    </row>
    <row r="98" spans="2:10" ht="15">
      <c r="B98" s="54"/>
      <c r="C98" s="54"/>
      <c r="D98" s="54"/>
      <c r="E98" s="54"/>
      <c r="F98" s="54"/>
      <c r="G98" s="54"/>
      <c r="H98" s="54"/>
      <c r="I98" s="54"/>
      <c r="J98" s="70">
        <f t="shared" si="1"/>
        <v>0</v>
      </c>
    </row>
    <row r="99" spans="2:10" ht="15">
      <c r="B99" s="54"/>
      <c r="C99" s="54"/>
      <c r="D99" s="54"/>
      <c r="E99" s="54"/>
      <c r="F99" s="54"/>
      <c r="G99" s="54"/>
      <c r="H99" s="54"/>
      <c r="I99" s="54"/>
      <c r="J99" s="70">
        <f t="shared" si="1"/>
        <v>0</v>
      </c>
    </row>
    <row r="100" spans="2:10" ht="15">
      <c r="B100" s="54"/>
      <c r="C100" s="54"/>
      <c r="D100" s="54"/>
      <c r="E100" s="54"/>
      <c r="F100" s="54"/>
      <c r="G100" s="54"/>
      <c r="H100" s="54"/>
      <c r="I100" s="54"/>
      <c r="J100" s="70">
        <f t="shared" si="1"/>
        <v>0</v>
      </c>
    </row>
    <row r="101" spans="2:10" ht="15">
      <c r="B101" s="54"/>
      <c r="C101" s="54"/>
      <c r="D101" s="54"/>
      <c r="E101" s="54"/>
      <c r="F101" s="54"/>
      <c r="G101" s="54"/>
      <c r="H101" s="54"/>
      <c r="I101" s="54"/>
      <c r="J101" s="70">
        <f t="shared" si="1"/>
        <v>0</v>
      </c>
    </row>
    <row r="102" spans="2:10" ht="15">
      <c r="B102" s="54"/>
      <c r="C102" s="54"/>
      <c r="D102" s="54"/>
      <c r="E102" s="54"/>
      <c r="F102" s="54"/>
      <c r="G102" s="54"/>
      <c r="H102" s="54"/>
      <c r="I102" s="54"/>
      <c r="J102" s="70">
        <f t="shared" si="1"/>
        <v>0</v>
      </c>
    </row>
    <row r="103" spans="2:10" ht="15">
      <c r="B103" s="54"/>
      <c r="C103" s="54"/>
      <c r="D103" s="54"/>
      <c r="E103" s="54"/>
      <c r="F103" s="54"/>
      <c r="G103" s="54"/>
      <c r="H103" s="54"/>
      <c r="I103" s="54"/>
      <c r="J103" s="70">
        <f t="shared" si="1"/>
        <v>0</v>
      </c>
    </row>
    <row r="104" spans="2:10" ht="15">
      <c r="B104" s="54"/>
      <c r="C104" s="54"/>
      <c r="D104" s="54"/>
      <c r="E104" s="54"/>
      <c r="F104" s="54"/>
      <c r="G104" s="54"/>
      <c r="H104" s="54"/>
      <c r="I104" s="54"/>
      <c r="J104" s="70">
        <f t="shared" si="1"/>
        <v>0</v>
      </c>
    </row>
    <row r="105" spans="2:10" ht="15">
      <c r="B105" s="54"/>
      <c r="C105" s="54"/>
      <c r="D105" s="54"/>
      <c r="E105" s="54"/>
      <c r="F105" s="54"/>
      <c r="G105" s="54"/>
      <c r="H105" s="54"/>
      <c r="I105" s="54"/>
      <c r="J105" s="70">
        <f t="shared" si="1"/>
        <v>0</v>
      </c>
    </row>
    <row r="106" spans="2:10" ht="15">
      <c r="B106" s="54"/>
      <c r="C106" s="54"/>
      <c r="D106" s="54"/>
      <c r="E106" s="54"/>
      <c r="F106" s="54"/>
      <c r="G106" s="54"/>
      <c r="H106" s="54"/>
      <c r="I106" s="54"/>
      <c r="J106" s="70">
        <f t="shared" si="1"/>
        <v>0</v>
      </c>
    </row>
    <row r="107" spans="2:10" ht="15">
      <c r="B107" s="54"/>
      <c r="C107" s="54"/>
      <c r="D107" s="54"/>
      <c r="E107" s="54"/>
      <c r="F107" s="54"/>
      <c r="G107" s="54"/>
      <c r="H107" s="54"/>
      <c r="I107" s="54"/>
      <c r="J107" s="70">
        <f t="shared" si="1"/>
        <v>0</v>
      </c>
    </row>
    <row r="108" spans="2:10" ht="15">
      <c r="B108" s="54"/>
      <c r="C108" s="54"/>
      <c r="D108" s="54"/>
      <c r="E108" s="54"/>
      <c r="F108" s="54"/>
      <c r="G108" s="54"/>
      <c r="H108" s="54"/>
      <c r="I108" s="54"/>
      <c r="J108" s="70">
        <f t="shared" si="1"/>
        <v>0</v>
      </c>
    </row>
    <row r="109" spans="2:10" ht="15">
      <c r="B109" s="54"/>
      <c r="C109" s="54"/>
      <c r="D109" s="54"/>
      <c r="E109" s="54"/>
      <c r="F109" s="54"/>
      <c r="G109" s="54"/>
      <c r="H109" s="54"/>
      <c r="I109" s="54"/>
      <c r="J109" s="70">
        <f t="shared" si="1"/>
        <v>0</v>
      </c>
    </row>
    <row r="110" spans="2:10" ht="15">
      <c r="B110" s="54"/>
      <c r="C110" s="54"/>
      <c r="D110" s="54"/>
      <c r="E110" s="54"/>
      <c r="F110" s="54"/>
      <c r="G110" s="54"/>
      <c r="H110" s="54"/>
      <c r="I110" s="54"/>
      <c r="J110" s="70">
        <f t="shared" si="1"/>
        <v>0</v>
      </c>
    </row>
    <row r="111" spans="2:10" ht="15">
      <c r="B111" s="54"/>
      <c r="C111" s="54"/>
      <c r="D111" s="54"/>
      <c r="E111" s="54"/>
      <c r="F111" s="54"/>
      <c r="G111" s="54"/>
      <c r="H111" s="54"/>
      <c r="I111" s="54"/>
      <c r="J111" s="70">
        <f t="shared" si="1"/>
        <v>0</v>
      </c>
    </row>
    <row r="112" spans="2:10" ht="15">
      <c r="B112" s="54"/>
      <c r="C112" s="54"/>
      <c r="D112" s="54"/>
      <c r="E112" s="54"/>
      <c r="F112" s="54"/>
      <c r="G112" s="54"/>
      <c r="H112" s="54"/>
      <c r="I112" s="54"/>
      <c r="J112" s="70">
        <f t="shared" si="1"/>
        <v>0</v>
      </c>
    </row>
    <row r="113" spans="2:10" ht="15">
      <c r="B113" s="54"/>
      <c r="C113" s="54"/>
      <c r="D113" s="54"/>
      <c r="E113" s="54"/>
      <c r="F113" s="54"/>
      <c r="G113" s="54"/>
      <c r="H113" s="54"/>
      <c r="I113" s="54"/>
      <c r="J113" s="70">
        <f t="shared" si="1"/>
        <v>0</v>
      </c>
    </row>
    <row r="114" spans="2:10" ht="15">
      <c r="B114" s="54"/>
      <c r="C114" s="54"/>
      <c r="D114" s="54"/>
      <c r="E114" s="54"/>
      <c r="F114" s="54"/>
      <c r="G114" s="54"/>
      <c r="H114" s="54"/>
      <c r="I114" s="54"/>
      <c r="J114" s="70">
        <f t="shared" si="1"/>
        <v>0</v>
      </c>
    </row>
    <row r="115" spans="2:10" ht="15">
      <c r="B115" s="54"/>
      <c r="C115" s="54"/>
      <c r="D115" s="54"/>
      <c r="E115" s="54"/>
      <c r="F115" s="54"/>
      <c r="G115" s="54"/>
      <c r="H115" s="54"/>
      <c r="I115" s="54"/>
      <c r="J115" s="70">
        <f t="shared" si="1"/>
        <v>0</v>
      </c>
    </row>
    <row r="116" spans="2:10" ht="15">
      <c r="B116" s="54"/>
      <c r="C116" s="54"/>
      <c r="D116" s="54"/>
      <c r="E116" s="54"/>
      <c r="F116" s="54"/>
      <c r="G116" s="54"/>
      <c r="H116" s="54"/>
      <c r="I116" s="54"/>
      <c r="J116" s="70">
        <f t="shared" si="1"/>
        <v>0</v>
      </c>
    </row>
    <row r="117" spans="2:10" ht="15">
      <c r="B117" s="54"/>
      <c r="C117" s="54"/>
      <c r="D117" s="54"/>
      <c r="E117" s="54"/>
      <c r="F117" s="54"/>
      <c r="G117" s="54"/>
      <c r="H117" s="54"/>
      <c r="I117" s="54"/>
      <c r="J117" s="70">
        <f t="shared" si="1"/>
        <v>0</v>
      </c>
    </row>
    <row r="118" spans="2:10" ht="15">
      <c r="B118" s="54"/>
      <c r="C118" s="54"/>
      <c r="D118" s="54"/>
      <c r="E118" s="54"/>
      <c r="F118" s="54"/>
      <c r="G118" s="54"/>
      <c r="H118" s="54"/>
      <c r="I118" s="54"/>
      <c r="J118" s="70">
        <f t="shared" si="1"/>
        <v>0</v>
      </c>
    </row>
    <row r="119" spans="2:10" ht="15">
      <c r="B119" s="54"/>
      <c r="C119" s="54"/>
      <c r="D119" s="54"/>
      <c r="E119" s="54"/>
      <c r="F119" s="54"/>
      <c r="G119" s="54"/>
      <c r="H119" s="54"/>
      <c r="I119" s="54"/>
      <c r="J119" s="70">
        <f t="shared" si="1"/>
        <v>0</v>
      </c>
    </row>
    <row r="120" spans="2:10" ht="15">
      <c r="B120" s="54"/>
      <c r="C120" s="54"/>
      <c r="D120" s="54"/>
      <c r="E120" s="54"/>
      <c r="F120" s="54"/>
      <c r="G120" s="54"/>
      <c r="H120" s="54"/>
      <c r="I120" s="54"/>
      <c r="J120" s="70">
        <f t="shared" si="1"/>
        <v>0</v>
      </c>
    </row>
    <row r="121" spans="2:10" ht="15">
      <c r="B121" s="54"/>
      <c r="C121" s="54"/>
      <c r="D121" s="54"/>
      <c r="E121" s="54"/>
      <c r="F121" s="54"/>
      <c r="G121" s="54"/>
      <c r="H121" s="54"/>
      <c r="I121" s="54"/>
      <c r="J121" s="70">
        <f t="shared" si="1"/>
        <v>0</v>
      </c>
    </row>
    <row r="122" spans="2:10" ht="15">
      <c r="B122" s="54"/>
      <c r="C122" s="54"/>
      <c r="D122" s="54"/>
      <c r="E122" s="54"/>
      <c r="F122" s="54"/>
      <c r="G122" s="54"/>
      <c r="H122" s="54"/>
      <c r="I122" s="54"/>
      <c r="J122" s="70">
        <f t="shared" si="1"/>
        <v>0</v>
      </c>
    </row>
    <row r="123" spans="2:10" ht="15">
      <c r="B123" s="54"/>
      <c r="C123" s="54"/>
      <c r="D123" s="54"/>
      <c r="E123" s="54"/>
      <c r="F123" s="54"/>
      <c r="G123" s="54"/>
      <c r="H123" s="54"/>
      <c r="I123" s="54"/>
      <c r="J123" s="70">
        <f t="shared" si="1"/>
        <v>0</v>
      </c>
    </row>
    <row r="124" spans="2:10" ht="15">
      <c r="B124" s="54"/>
      <c r="C124" s="54"/>
      <c r="D124" s="54"/>
      <c r="E124" s="54"/>
      <c r="F124" s="54"/>
      <c r="G124" s="54"/>
      <c r="H124" s="54"/>
      <c r="I124" s="54"/>
      <c r="J124" s="70">
        <f t="shared" si="1"/>
        <v>0</v>
      </c>
    </row>
    <row r="125" spans="2:10" ht="15">
      <c r="B125" s="54"/>
      <c r="C125" s="54"/>
      <c r="D125" s="54"/>
      <c r="E125" s="54"/>
      <c r="F125" s="54"/>
      <c r="G125" s="54"/>
      <c r="H125" s="54"/>
      <c r="I125" s="54"/>
      <c r="J125" s="70">
        <f t="shared" si="1"/>
        <v>0</v>
      </c>
    </row>
    <row r="126" spans="2:10" ht="15">
      <c r="B126" s="54"/>
      <c r="C126" s="54"/>
      <c r="D126" s="54"/>
      <c r="E126" s="54"/>
      <c r="F126" s="54"/>
      <c r="G126" s="54"/>
      <c r="H126" s="54"/>
      <c r="I126" s="54"/>
      <c r="J126" s="70">
        <f t="shared" si="1"/>
        <v>0</v>
      </c>
    </row>
    <row r="127" spans="2:10" ht="15">
      <c r="B127" s="54"/>
      <c r="C127" s="54"/>
      <c r="D127" s="54"/>
      <c r="E127" s="54"/>
      <c r="F127" s="54"/>
      <c r="G127" s="54"/>
      <c r="H127" s="54"/>
      <c r="I127" s="54"/>
      <c r="J127" s="70">
        <f t="shared" si="1"/>
        <v>0</v>
      </c>
    </row>
    <row r="128" spans="2:10" ht="15">
      <c r="B128" s="54"/>
      <c r="C128" s="54"/>
      <c r="D128" s="54"/>
      <c r="E128" s="54"/>
      <c r="F128" s="54"/>
      <c r="G128" s="54"/>
      <c r="H128" s="54"/>
      <c r="I128" s="54"/>
      <c r="J128" s="70">
        <f t="shared" si="1"/>
        <v>0</v>
      </c>
    </row>
    <row r="129" spans="2:10" ht="15">
      <c r="B129" s="54"/>
      <c r="C129" s="54"/>
      <c r="D129" s="54"/>
      <c r="E129" s="54"/>
      <c r="F129" s="54"/>
      <c r="G129" s="54"/>
      <c r="H129" s="54"/>
      <c r="I129" s="54"/>
      <c r="J129" s="70">
        <f t="shared" si="1"/>
        <v>0</v>
      </c>
    </row>
    <row r="130" spans="2:10" ht="15">
      <c r="B130" s="54"/>
      <c r="C130" s="54"/>
      <c r="D130" s="54"/>
      <c r="E130" s="54"/>
      <c r="F130" s="54"/>
      <c r="G130" s="54"/>
      <c r="H130" s="54"/>
      <c r="I130" s="54"/>
      <c r="J130" s="70">
        <f t="shared" si="1"/>
        <v>0</v>
      </c>
    </row>
    <row r="131" spans="2:10" ht="15">
      <c r="B131" s="54"/>
      <c r="C131" s="54"/>
      <c r="D131" s="54"/>
      <c r="E131" s="54"/>
      <c r="F131" s="54"/>
      <c r="G131" s="54"/>
      <c r="H131" s="54"/>
      <c r="I131" s="54"/>
      <c r="J131" s="70">
        <f t="shared" si="1"/>
        <v>0</v>
      </c>
    </row>
    <row r="132" spans="2:10" ht="15">
      <c r="B132" s="54"/>
      <c r="C132" s="54"/>
      <c r="D132" s="54"/>
      <c r="E132" s="54"/>
      <c r="F132" s="54"/>
      <c r="G132" s="54"/>
      <c r="H132" s="54"/>
      <c r="I132" s="54"/>
      <c r="J132" s="70">
        <f t="shared" si="1"/>
        <v>0</v>
      </c>
    </row>
    <row r="133" spans="2:10" ht="15">
      <c r="B133" s="54"/>
      <c r="C133" s="54"/>
      <c r="D133" s="54"/>
      <c r="E133" s="54"/>
      <c r="F133" s="54"/>
      <c r="G133" s="54"/>
      <c r="H133" s="54"/>
      <c r="I133" s="54"/>
      <c r="J133" s="70">
        <f t="shared" si="1"/>
        <v>0</v>
      </c>
    </row>
    <row r="134" spans="2:10" ht="15">
      <c r="B134" s="54"/>
      <c r="C134" s="54"/>
      <c r="D134" s="54"/>
      <c r="E134" s="54"/>
      <c r="F134" s="54"/>
      <c r="G134" s="54"/>
      <c r="H134" s="54"/>
      <c r="I134" s="54"/>
      <c r="J134" s="70">
        <f t="shared" si="1"/>
        <v>0</v>
      </c>
    </row>
    <row r="135" spans="2:10" ht="15">
      <c r="B135" s="54"/>
      <c r="C135" s="54"/>
      <c r="D135" s="54"/>
      <c r="E135" s="54"/>
      <c r="F135" s="54"/>
      <c r="G135" s="54"/>
      <c r="H135" s="54"/>
      <c r="I135" s="54"/>
      <c r="J135" s="70">
        <f t="shared" si="1"/>
        <v>0</v>
      </c>
    </row>
    <row r="136" spans="2:10" ht="15">
      <c r="B136" s="54"/>
      <c r="C136" s="54"/>
      <c r="D136" s="54"/>
      <c r="E136" s="54"/>
      <c r="F136" s="54"/>
      <c r="G136" s="54"/>
      <c r="H136" s="54"/>
      <c r="I136" s="54"/>
      <c r="J136" s="70">
        <f t="shared" ref="J136:J199" si="2">G136*I136</f>
        <v>0</v>
      </c>
    </row>
    <row r="137" spans="2:10" ht="15">
      <c r="B137" s="54"/>
      <c r="C137" s="54"/>
      <c r="D137" s="54"/>
      <c r="E137" s="54"/>
      <c r="F137" s="54"/>
      <c r="G137" s="54"/>
      <c r="H137" s="54"/>
      <c r="I137" s="54"/>
      <c r="J137" s="70">
        <f t="shared" si="2"/>
        <v>0</v>
      </c>
    </row>
    <row r="138" spans="2:10" ht="15">
      <c r="B138" s="54"/>
      <c r="C138" s="54"/>
      <c r="D138" s="54"/>
      <c r="E138" s="54"/>
      <c r="F138" s="54"/>
      <c r="G138" s="54"/>
      <c r="H138" s="54"/>
      <c r="I138" s="54"/>
      <c r="J138" s="70">
        <f t="shared" si="2"/>
        <v>0</v>
      </c>
    </row>
    <row r="139" spans="2:10" ht="15">
      <c r="B139" s="54"/>
      <c r="C139" s="54"/>
      <c r="D139" s="54"/>
      <c r="E139" s="54"/>
      <c r="F139" s="54"/>
      <c r="G139" s="54"/>
      <c r="H139" s="54"/>
      <c r="I139" s="54"/>
      <c r="J139" s="70">
        <f t="shared" si="2"/>
        <v>0</v>
      </c>
    </row>
    <row r="140" spans="2:10" ht="15">
      <c r="B140" s="54"/>
      <c r="C140" s="54"/>
      <c r="D140" s="54"/>
      <c r="E140" s="54"/>
      <c r="F140" s="54"/>
      <c r="G140" s="54"/>
      <c r="H140" s="54"/>
      <c r="I140" s="54"/>
      <c r="J140" s="70">
        <f t="shared" si="2"/>
        <v>0</v>
      </c>
    </row>
    <row r="141" spans="2:10" ht="15">
      <c r="B141" s="54"/>
      <c r="C141" s="54"/>
      <c r="D141" s="54"/>
      <c r="E141" s="54"/>
      <c r="F141" s="54"/>
      <c r="G141" s="54"/>
      <c r="H141" s="54"/>
      <c r="I141" s="54"/>
      <c r="J141" s="70">
        <f t="shared" si="2"/>
        <v>0</v>
      </c>
    </row>
    <row r="142" spans="2:10" ht="15">
      <c r="B142" s="54"/>
      <c r="C142" s="54"/>
      <c r="D142" s="54"/>
      <c r="E142" s="54"/>
      <c r="F142" s="54"/>
      <c r="G142" s="54"/>
      <c r="H142" s="54"/>
      <c r="I142" s="54"/>
      <c r="J142" s="70">
        <f t="shared" si="2"/>
        <v>0</v>
      </c>
    </row>
    <row r="143" spans="2:10" ht="15">
      <c r="B143" s="54"/>
      <c r="C143" s="54"/>
      <c r="D143" s="54"/>
      <c r="E143" s="54"/>
      <c r="F143" s="54"/>
      <c r="G143" s="54"/>
      <c r="H143" s="54"/>
      <c r="I143" s="54"/>
      <c r="J143" s="70">
        <f t="shared" si="2"/>
        <v>0</v>
      </c>
    </row>
    <row r="144" spans="2:10" ht="15">
      <c r="B144" s="54"/>
      <c r="C144" s="54"/>
      <c r="D144" s="54"/>
      <c r="E144" s="54"/>
      <c r="F144" s="54"/>
      <c r="G144" s="54"/>
      <c r="H144" s="54"/>
      <c r="I144" s="54"/>
      <c r="J144" s="70">
        <f t="shared" si="2"/>
        <v>0</v>
      </c>
    </row>
    <row r="145" spans="2:10" ht="15">
      <c r="B145" s="54"/>
      <c r="C145" s="54"/>
      <c r="D145" s="54"/>
      <c r="E145" s="54"/>
      <c r="F145" s="54"/>
      <c r="G145" s="54"/>
      <c r="H145" s="54"/>
      <c r="I145" s="54"/>
      <c r="J145" s="70">
        <f t="shared" si="2"/>
        <v>0</v>
      </c>
    </row>
    <row r="146" spans="2:10" ht="15">
      <c r="B146" s="54"/>
      <c r="C146" s="54"/>
      <c r="D146" s="54"/>
      <c r="E146" s="54"/>
      <c r="F146" s="54"/>
      <c r="G146" s="54"/>
      <c r="H146" s="54"/>
      <c r="I146" s="54"/>
      <c r="J146" s="70">
        <f t="shared" si="2"/>
        <v>0</v>
      </c>
    </row>
    <row r="147" spans="2:10" ht="15">
      <c r="B147" s="54"/>
      <c r="C147" s="54"/>
      <c r="D147" s="54"/>
      <c r="E147" s="54"/>
      <c r="F147" s="54"/>
      <c r="G147" s="54"/>
      <c r="H147" s="54"/>
      <c r="I147" s="54"/>
      <c r="J147" s="70">
        <f t="shared" si="2"/>
        <v>0</v>
      </c>
    </row>
    <row r="148" spans="2:10" ht="15">
      <c r="B148" s="54"/>
      <c r="C148" s="54"/>
      <c r="D148" s="54"/>
      <c r="E148" s="54"/>
      <c r="F148" s="54"/>
      <c r="G148" s="54"/>
      <c r="H148" s="54"/>
      <c r="I148" s="54"/>
      <c r="J148" s="70">
        <f t="shared" si="2"/>
        <v>0</v>
      </c>
    </row>
    <row r="149" spans="2:10" ht="15">
      <c r="B149" s="54"/>
      <c r="C149" s="54"/>
      <c r="D149" s="54"/>
      <c r="E149" s="54"/>
      <c r="F149" s="54"/>
      <c r="G149" s="54"/>
      <c r="H149" s="54"/>
      <c r="I149" s="54"/>
      <c r="J149" s="70">
        <f t="shared" si="2"/>
        <v>0</v>
      </c>
    </row>
    <row r="150" spans="2:10" ht="15">
      <c r="B150" s="54"/>
      <c r="C150" s="54"/>
      <c r="D150" s="54"/>
      <c r="E150" s="54"/>
      <c r="F150" s="54"/>
      <c r="G150" s="54"/>
      <c r="H150" s="54"/>
      <c r="I150" s="54"/>
      <c r="J150" s="70">
        <f t="shared" si="2"/>
        <v>0</v>
      </c>
    </row>
    <row r="151" spans="2:10" ht="15">
      <c r="B151" s="54"/>
      <c r="C151" s="54"/>
      <c r="D151" s="54"/>
      <c r="E151" s="54"/>
      <c r="F151" s="54"/>
      <c r="G151" s="54"/>
      <c r="H151" s="54"/>
      <c r="I151" s="54"/>
      <c r="J151" s="70">
        <f t="shared" si="2"/>
        <v>0</v>
      </c>
    </row>
    <row r="152" spans="2:10" ht="15">
      <c r="B152" s="54"/>
      <c r="C152" s="54"/>
      <c r="D152" s="54"/>
      <c r="E152" s="54"/>
      <c r="F152" s="54"/>
      <c r="G152" s="54"/>
      <c r="H152" s="54"/>
      <c r="I152" s="54"/>
      <c r="J152" s="70">
        <f t="shared" si="2"/>
        <v>0</v>
      </c>
    </row>
    <row r="153" spans="2:10" ht="15">
      <c r="B153" s="54"/>
      <c r="C153" s="54"/>
      <c r="D153" s="54"/>
      <c r="E153" s="54"/>
      <c r="F153" s="54"/>
      <c r="G153" s="54"/>
      <c r="H153" s="54"/>
      <c r="I153" s="54"/>
      <c r="J153" s="70">
        <f t="shared" si="2"/>
        <v>0</v>
      </c>
    </row>
    <row r="154" spans="2:10" ht="15">
      <c r="B154" s="54"/>
      <c r="C154" s="54"/>
      <c r="D154" s="54"/>
      <c r="E154" s="54"/>
      <c r="F154" s="54"/>
      <c r="G154" s="54"/>
      <c r="H154" s="54"/>
      <c r="I154" s="54"/>
      <c r="J154" s="70">
        <f t="shared" si="2"/>
        <v>0</v>
      </c>
    </row>
    <row r="155" spans="2:10" ht="15">
      <c r="B155" s="54"/>
      <c r="C155" s="54"/>
      <c r="D155" s="54"/>
      <c r="E155" s="54"/>
      <c r="F155" s="54"/>
      <c r="G155" s="54"/>
      <c r="H155" s="54"/>
      <c r="I155" s="54"/>
      <c r="J155" s="70">
        <f t="shared" si="2"/>
        <v>0</v>
      </c>
    </row>
    <row r="156" spans="2:10" ht="15">
      <c r="B156" s="54"/>
      <c r="C156" s="54"/>
      <c r="D156" s="54"/>
      <c r="E156" s="54"/>
      <c r="F156" s="54"/>
      <c r="G156" s="54"/>
      <c r="H156" s="54"/>
      <c r="I156" s="54"/>
      <c r="J156" s="70">
        <f t="shared" si="2"/>
        <v>0</v>
      </c>
    </row>
    <row r="157" spans="2:10" ht="15">
      <c r="B157" s="54"/>
      <c r="C157" s="54"/>
      <c r="D157" s="54"/>
      <c r="E157" s="54"/>
      <c r="F157" s="54"/>
      <c r="G157" s="54"/>
      <c r="H157" s="54"/>
      <c r="I157" s="54"/>
      <c r="J157" s="70">
        <f t="shared" si="2"/>
        <v>0</v>
      </c>
    </row>
    <row r="158" spans="2:10" ht="15">
      <c r="B158" s="54"/>
      <c r="C158" s="54"/>
      <c r="D158" s="54"/>
      <c r="E158" s="54"/>
      <c r="F158" s="54"/>
      <c r="G158" s="54"/>
      <c r="H158" s="54"/>
      <c r="I158" s="54"/>
      <c r="J158" s="70">
        <f t="shared" si="2"/>
        <v>0</v>
      </c>
    </row>
    <row r="159" spans="2:10" ht="15">
      <c r="B159" s="54"/>
      <c r="C159" s="54"/>
      <c r="D159" s="54"/>
      <c r="E159" s="54"/>
      <c r="F159" s="54"/>
      <c r="G159" s="54"/>
      <c r="H159" s="54"/>
      <c r="I159" s="54"/>
      <c r="J159" s="70">
        <f t="shared" si="2"/>
        <v>0</v>
      </c>
    </row>
    <row r="160" spans="2:10" ht="15">
      <c r="B160" s="54"/>
      <c r="C160" s="54"/>
      <c r="D160" s="54"/>
      <c r="E160" s="54"/>
      <c r="F160" s="54"/>
      <c r="G160" s="54"/>
      <c r="H160" s="54"/>
      <c r="I160" s="54"/>
      <c r="J160" s="70">
        <f t="shared" si="2"/>
        <v>0</v>
      </c>
    </row>
    <row r="161" spans="2:10" ht="15">
      <c r="B161" s="54"/>
      <c r="C161" s="54"/>
      <c r="D161" s="54"/>
      <c r="E161" s="54"/>
      <c r="F161" s="54"/>
      <c r="G161" s="54"/>
      <c r="H161" s="54"/>
      <c r="I161" s="54"/>
      <c r="J161" s="70">
        <f t="shared" si="2"/>
        <v>0</v>
      </c>
    </row>
    <row r="162" spans="2:10" ht="15">
      <c r="B162" s="54"/>
      <c r="C162" s="54"/>
      <c r="D162" s="54"/>
      <c r="E162" s="54"/>
      <c r="F162" s="54"/>
      <c r="G162" s="54"/>
      <c r="H162" s="54"/>
      <c r="I162" s="54"/>
      <c r="J162" s="70">
        <f t="shared" si="2"/>
        <v>0</v>
      </c>
    </row>
    <row r="163" spans="2:10" ht="15">
      <c r="B163" s="54"/>
      <c r="C163" s="54"/>
      <c r="D163" s="54"/>
      <c r="E163" s="54"/>
      <c r="F163" s="54"/>
      <c r="G163" s="54"/>
      <c r="H163" s="54"/>
      <c r="I163" s="54"/>
      <c r="J163" s="70">
        <f t="shared" si="2"/>
        <v>0</v>
      </c>
    </row>
    <row r="164" spans="2:10" ht="15">
      <c r="B164" s="54"/>
      <c r="C164" s="54"/>
      <c r="D164" s="54"/>
      <c r="E164" s="54"/>
      <c r="F164" s="54"/>
      <c r="G164" s="54"/>
      <c r="H164" s="54"/>
      <c r="I164" s="54"/>
      <c r="J164" s="70">
        <f t="shared" si="2"/>
        <v>0</v>
      </c>
    </row>
    <row r="165" spans="2:10" ht="15">
      <c r="B165" s="54"/>
      <c r="C165" s="54"/>
      <c r="D165" s="54"/>
      <c r="E165" s="54"/>
      <c r="F165" s="54"/>
      <c r="G165" s="54"/>
      <c r="H165" s="54"/>
      <c r="I165" s="54"/>
      <c r="J165" s="70">
        <f t="shared" si="2"/>
        <v>0</v>
      </c>
    </row>
    <row r="166" spans="2:10" ht="15">
      <c r="B166" s="54"/>
      <c r="C166" s="54"/>
      <c r="D166" s="54"/>
      <c r="E166" s="54"/>
      <c r="F166" s="54"/>
      <c r="G166" s="54"/>
      <c r="H166" s="54"/>
      <c r="I166" s="54"/>
      <c r="J166" s="70">
        <f t="shared" si="2"/>
        <v>0</v>
      </c>
    </row>
    <row r="167" spans="2:10" ht="15">
      <c r="B167" s="54"/>
      <c r="C167" s="54"/>
      <c r="D167" s="54"/>
      <c r="E167" s="54"/>
      <c r="F167" s="54"/>
      <c r="G167" s="54"/>
      <c r="H167" s="54"/>
      <c r="I167" s="54"/>
      <c r="J167" s="70">
        <f t="shared" si="2"/>
        <v>0</v>
      </c>
    </row>
    <row r="168" spans="2:10" ht="15">
      <c r="B168" s="54"/>
      <c r="C168" s="54"/>
      <c r="D168" s="54"/>
      <c r="E168" s="54"/>
      <c r="F168" s="54"/>
      <c r="G168" s="54"/>
      <c r="H168" s="54"/>
      <c r="I168" s="54"/>
      <c r="J168" s="70">
        <f t="shared" si="2"/>
        <v>0</v>
      </c>
    </row>
    <row r="169" spans="2:10" ht="15">
      <c r="B169" s="54"/>
      <c r="C169" s="54"/>
      <c r="D169" s="54"/>
      <c r="E169" s="54"/>
      <c r="F169" s="54"/>
      <c r="G169" s="54"/>
      <c r="H169" s="54"/>
      <c r="I169" s="54"/>
      <c r="J169" s="70">
        <f t="shared" si="2"/>
        <v>0</v>
      </c>
    </row>
    <row r="170" spans="2:10" ht="15">
      <c r="B170" s="54"/>
      <c r="C170" s="54"/>
      <c r="D170" s="54"/>
      <c r="E170" s="54"/>
      <c r="F170" s="54"/>
      <c r="G170" s="54"/>
      <c r="H170" s="54"/>
      <c r="I170" s="54"/>
      <c r="J170" s="70">
        <f t="shared" si="2"/>
        <v>0</v>
      </c>
    </row>
    <row r="171" spans="2:10" ht="15">
      <c r="B171" s="54"/>
      <c r="C171" s="54"/>
      <c r="D171" s="54"/>
      <c r="E171" s="54"/>
      <c r="F171" s="54"/>
      <c r="G171" s="54"/>
      <c r="H171" s="54"/>
      <c r="I171" s="54"/>
      <c r="J171" s="70">
        <f t="shared" si="2"/>
        <v>0</v>
      </c>
    </row>
    <row r="172" spans="2:10" ht="15">
      <c r="B172" s="54"/>
      <c r="C172" s="54"/>
      <c r="D172" s="54"/>
      <c r="E172" s="54"/>
      <c r="F172" s="54"/>
      <c r="G172" s="54"/>
      <c r="H172" s="54"/>
      <c r="I172" s="54"/>
      <c r="J172" s="70">
        <f t="shared" si="2"/>
        <v>0</v>
      </c>
    </row>
    <row r="173" spans="2:10" ht="15">
      <c r="B173" s="54"/>
      <c r="C173" s="54"/>
      <c r="D173" s="54"/>
      <c r="E173" s="54"/>
      <c r="F173" s="54"/>
      <c r="G173" s="54"/>
      <c r="H173" s="54"/>
      <c r="I173" s="54"/>
      <c r="J173" s="70">
        <f t="shared" si="2"/>
        <v>0</v>
      </c>
    </row>
    <row r="174" spans="2:10" ht="15">
      <c r="B174" s="54"/>
      <c r="C174" s="54"/>
      <c r="D174" s="54"/>
      <c r="E174" s="54"/>
      <c r="F174" s="54"/>
      <c r="G174" s="54"/>
      <c r="H174" s="54"/>
      <c r="I174" s="54"/>
      <c r="J174" s="70">
        <f t="shared" si="2"/>
        <v>0</v>
      </c>
    </row>
    <row r="175" spans="2:10" ht="15">
      <c r="B175" s="54"/>
      <c r="C175" s="54"/>
      <c r="D175" s="54"/>
      <c r="E175" s="54"/>
      <c r="F175" s="54"/>
      <c r="G175" s="54"/>
      <c r="H175" s="54"/>
      <c r="I175" s="54"/>
      <c r="J175" s="70">
        <f t="shared" si="2"/>
        <v>0</v>
      </c>
    </row>
    <row r="176" spans="2:10" ht="15">
      <c r="B176" s="54"/>
      <c r="C176" s="54"/>
      <c r="D176" s="54"/>
      <c r="E176" s="54"/>
      <c r="F176" s="54"/>
      <c r="G176" s="54"/>
      <c r="H176" s="54"/>
      <c r="I176" s="54"/>
      <c r="J176" s="70">
        <f t="shared" si="2"/>
        <v>0</v>
      </c>
    </row>
    <row r="177" spans="2:10" ht="15">
      <c r="B177" s="54"/>
      <c r="C177" s="54"/>
      <c r="D177" s="54"/>
      <c r="E177" s="54"/>
      <c r="F177" s="54"/>
      <c r="G177" s="54"/>
      <c r="H177" s="54"/>
      <c r="I177" s="54"/>
      <c r="J177" s="70">
        <f t="shared" si="2"/>
        <v>0</v>
      </c>
    </row>
    <row r="178" spans="2:10" ht="15">
      <c r="B178" s="54"/>
      <c r="C178" s="54"/>
      <c r="D178" s="54"/>
      <c r="E178" s="54"/>
      <c r="F178" s="54"/>
      <c r="G178" s="54"/>
      <c r="H178" s="54"/>
      <c r="I178" s="54"/>
      <c r="J178" s="70">
        <f t="shared" si="2"/>
        <v>0</v>
      </c>
    </row>
    <row r="179" spans="2:10" ht="15">
      <c r="B179" s="54"/>
      <c r="C179" s="54"/>
      <c r="D179" s="54"/>
      <c r="E179" s="54"/>
      <c r="F179" s="54"/>
      <c r="G179" s="54"/>
      <c r="H179" s="54"/>
      <c r="I179" s="54"/>
      <c r="J179" s="70">
        <f t="shared" si="2"/>
        <v>0</v>
      </c>
    </row>
    <row r="180" spans="2:10" ht="15">
      <c r="B180" s="54"/>
      <c r="C180" s="54"/>
      <c r="D180" s="54"/>
      <c r="E180" s="54"/>
      <c r="F180" s="54"/>
      <c r="G180" s="54"/>
      <c r="H180" s="54"/>
      <c r="I180" s="54"/>
      <c r="J180" s="70">
        <f t="shared" si="2"/>
        <v>0</v>
      </c>
    </row>
    <row r="181" spans="2:10" ht="15">
      <c r="B181" s="54"/>
      <c r="C181" s="54"/>
      <c r="D181" s="54"/>
      <c r="E181" s="54"/>
      <c r="F181" s="54"/>
      <c r="G181" s="54"/>
      <c r="H181" s="54"/>
      <c r="I181" s="54"/>
      <c r="J181" s="70">
        <f t="shared" si="2"/>
        <v>0</v>
      </c>
    </row>
    <row r="182" spans="2:10" ht="15">
      <c r="B182" s="54"/>
      <c r="C182" s="54"/>
      <c r="D182" s="54"/>
      <c r="E182" s="54"/>
      <c r="F182" s="54"/>
      <c r="G182" s="54"/>
      <c r="H182" s="54"/>
      <c r="I182" s="54"/>
      <c r="J182" s="70">
        <f t="shared" si="2"/>
        <v>0</v>
      </c>
    </row>
    <row r="183" spans="2:10" ht="15">
      <c r="B183" s="54"/>
      <c r="C183" s="54"/>
      <c r="D183" s="54"/>
      <c r="E183" s="54"/>
      <c r="F183" s="54"/>
      <c r="G183" s="54"/>
      <c r="H183" s="54"/>
      <c r="I183" s="54"/>
      <c r="J183" s="70">
        <f t="shared" si="2"/>
        <v>0</v>
      </c>
    </row>
    <row r="184" spans="2:10" ht="15">
      <c r="B184" s="54"/>
      <c r="C184" s="54"/>
      <c r="D184" s="54"/>
      <c r="E184" s="54"/>
      <c r="F184" s="54"/>
      <c r="G184" s="54"/>
      <c r="H184" s="54"/>
      <c r="I184" s="54"/>
      <c r="J184" s="70">
        <f t="shared" si="2"/>
        <v>0</v>
      </c>
    </row>
    <row r="185" spans="2:10" ht="15">
      <c r="B185" s="54"/>
      <c r="C185" s="54"/>
      <c r="D185" s="54"/>
      <c r="E185" s="54"/>
      <c r="F185" s="54"/>
      <c r="G185" s="54"/>
      <c r="H185" s="54"/>
      <c r="I185" s="54"/>
      <c r="J185" s="70">
        <f t="shared" si="2"/>
        <v>0</v>
      </c>
    </row>
    <row r="186" spans="2:10" ht="15">
      <c r="B186" s="54"/>
      <c r="C186" s="54"/>
      <c r="D186" s="54"/>
      <c r="E186" s="54"/>
      <c r="F186" s="54"/>
      <c r="G186" s="54"/>
      <c r="H186" s="54"/>
      <c r="I186" s="54"/>
      <c r="J186" s="70">
        <f t="shared" si="2"/>
        <v>0</v>
      </c>
    </row>
    <row r="187" spans="2:10" ht="15">
      <c r="B187" s="54"/>
      <c r="C187" s="54"/>
      <c r="D187" s="54"/>
      <c r="E187" s="54"/>
      <c r="F187" s="54"/>
      <c r="G187" s="54"/>
      <c r="H187" s="54"/>
      <c r="I187" s="54"/>
      <c r="J187" s="70">
        <f t="shared" si="2"/>
        <v>0</v>
      </c>
    </row>
    <row r="188" spans="2:10" ht="15">
      <c r="B188" s="54"/>
      <c r="C188" s="54"/>
      <c r="D188" s="54"/>
      <c r="E188" s="54"/>
      <c r="F188" s="54"/>
      <c r="G188" s="54"/>
      <c r="H188" s="54"/>
      <c r="I188" s="54"/>
      <c r="J188" s="70">
        <f t="shared" si="2"/>
        <v>0</v>
      </c>
    </row>
    <row r="189" spans="2:10" ht="15">
      <c r="B189" s="54"/>
      <c r="C189" s="54"/>
      <c r="D189" s="54"/>
      <c r="E189" s="54"/>
      <c r="F189" s="54"/>
      <c r="G189" s="54"/>
      <c r="H189" s="54"/>
      <c r="I189" s="54"/>
      <c r="J189" s="70">
        <f t="shared" si="2"/>
        <v>0</v>
      </c>
    </row>
    <row r="190" spans="2:10" ht="15">
      <c r="B190" s="54"/>
      <c r="C190" s="54"/>
      <c r="D190" s="54"/>
      <c r="E190" s="54"/>
      <c r="F190" s="54"/>
      <c r="G190" s="54"/>
      <c r="H190" s="54"/>
      <c r="I190" s="54"/>
      <c r="J190" s="70">
        <f t="shared" si="2"/>
        <v>0</v>
      </c>
    </row>
    <row r="191" spans="2:10" ht="15">
      <c r="B191" s="54"/>
      <c r="C191" s="54"/>
      <c r="D191" s="54"/>
      <c r="E191" s="54"/>
      <c r="F191" s="54"/>
      <c r="G191" s="54"/>
      <c r="H191" s="54"/>
      <c r="I191" s="54"/>
      <c r="J191" s="70">
        <f t="shared" si="2"/>
        <v>0</v>
      </c>
    </row>
    <row r="192" spans="2:10" ht="15">
      <c r="B192" s="54"/>
      <c r="C192" s="54"/>
      <c r="D192" s="54"/>
      <c r="E192" s="54"/>
      <c r="F192" s="54"/>
      <c r="G192" s="54"/>
      <c r="H192" s="54"/>
      <c r="I192" s="54"/>
      <c r="J192" s="70">
        <f t="shared" si="2"/>
        <v>0</v>
      </c>
    </row>
    <row r="193" spans="2:10" ht="15">
      <c r="B193" s="54"/>
      <c r="C193" s="54"/>
      <c r="D193" s="54"/>
      <c r="E193" s="54"/>
      <c r="F193" s="54"/>
      <c r="G193" s="54"/>
      <c r="H193" s="54"/>
      <c r="I193" s="54"/>
      <c r="J193" s="70">
        <f t="shared" si="2"/>
        <v>0</v>
      </c>
    </row>
    <row r="194" spans="2:10" ht="15">
      <c r="B194" s="54"/>
      <c r="C194" s="54"/>
      <c r="D194" s="54"/>
      <c r="E194" s="54"/>
      <c r="F194" s="54"/>
      <c r="G194" s="54"/>
      <c r="H194" s="54"/>
      <c r="I194" s="54"/>
      <c r="J194" s="70">
        <f t="shared" si="2"/>
        <v>0</v>
      </c>
    </row>
    <row r="195" spans="2:10" ht="15">
      <c r="B195" s="54"/>
      <c r="C195" s="54"/>
      <c r="D195" s="54"/>
      <c r="E195" s="54"/>
      <c r="F195" s="54"/>
      <c r="G195" s="54"/>
      <c r="H195" s="54"/>
      <c r="I195" s="54"/>
      <c r="J195" s="70">
        <f t="shared" si="2"/>
        <v>0</v>
      </c>
    </row>
    <row r="196" spans="2:10" ht="15">
      <c r="B196" s="54"/>
      <c r="C196" s="54"/>
      <c r="D196" s="54"/>
      <c r="E196" s="54"/>
      <c r="F196" s="54"/>
      <c r="G196" s="54"/>
      <c r="H196" s="54"/>
      <c r="I196" s="54"/>
      <c r="J196" s="70">
        <f t="shared" si="2"/>
        <v>0</v>
      </c>
    </row>
    <row r="197" spans="2:10" ht="15">
      <c r="B197" s="54"/>
      <c r="C197" s="54"/>
      <c r="D197" s="54"/>
      <c r="E197" s="54"/>
      <c r="F197" s="54"/>
      <c r="G197" s="54"/>
      <c r="H197" s="54"/>
      <c r="I197" s="54"/>
      <c r="J197" s="70">
        <f t="shared" si="2"/>
        <v>0</v>
      </c>
    </row>
    <row r="198" spans="2:10" ht="15">
      <c r="B198" s="54"/>
      <c r="C198" s="54"/>
      <c r="D198" s="54"/>
      <c r="E198" s="54"/>
      <c r="F198" s="54"/>
      <c r="G198" s="54"/>
      <c r="H198" s="54"/>
      <c r="I198" s="54"/>
      <c r="J198" s="70">
        <f t="shared" si="2"/>
        <v>0</v>
      </c>
    </row>
    <row r="199" spans="2:10" ht="15">
      <c r="B199" s="54"/>
      <c r="C199" s="54"/>
      <c r="D199" s="54"/>
      <c r="E199" s="54"/>
      <c r="F199" s="54"/>
      <c r="G199" s="54"/>
      <c r="H199" s="54"/>
      <c r="I199" s="54"/>
      <c r="J199" s="70">
        <f t="shared" si="2"/>
        <v>0</v>
      </c>
    </row>
    <row r="200" spans="2:10" ht="15">
      <c r="B200" s="54"/>
      <c r="C200" s="54"/>
      <c r="D200" s="54"/>
      <c r="E200" s="54"/>
      <c r="F200" s="54"/>
      <c r="G200" s="54"/>
      <c r="H200" s="54"/>
      <c r="I200" s="54"/>
      <c r="J200" s="70">
        <f t="shared" ref="J200:J263" si="3">G200*I200</f>
        <v>0</v>
      </c>
    </row>
    <row r="201" spans="2:10" ht="15">
      <c r="B201" s="54"/>
      <c r="C201" s="54"/>
      <c r="D201" s="54"/>
      <c r="E201" s="54"/>
      <c r="F201" s="54"/>
      <c r="G201" s="54"/>
      <c r="H201" s="54"/>
      <c r="I201" s="54"/>
      <c r="J201" s="70">
        <f t="shared" si="3"/>
        <v>0</v>
      </c>
    </row>
    <row r="202" spans="2:10" ht="15">
      <c r="B202" s="54"/>
      <c r="C202" s="54"/>
      <c r="D202" s="54"/>
      <c r="E202" s="54"/>
      <c r="F202" s="54"/>
      <c r="G202" s="54"/>
      <c r="H202" s="54"/>
      <c r="I202" s="54"/>
      <c r="J202" s="70">
        <f t="shared" si="3"/>
        <v>0</v>
      </c>
    </row>
    <row r="203" spans="2:10" ht="15">
      <c r="B203" s="54"/>
      <c r="C203" s="54"/>
      <c r="D203" s="54"/>
      <c r="E203" s="54"/>
      <c r="F203" s="54"/>
      <c r="G203" s="54"/>
      <c r="H203" s="54"/>
      <c r="I203" s="54"/>
      <c r="J203" s="70">
        <f t="shared" si="3"/>
        <v>0</v>
      </c>
    </row>
    <row r="204" spans="2:10" ht="15">
      <c r="B204" s="54"/>
      <c r="C204" s="54"/>
      <c r="D204" s="54"/>
      <c r="E204" s="54"/>
      <c r="F204" s="54"/>
      <c r="G204" s="54"/>
      <c r="H204" s="54"/>
      <c r="I204" s="54"/>
      <c r="J204" s="70">
        <f t="shared" si="3"/>
        <v>0</v>
      </c>
    </row>
    <row r="205" spans="2:10" ht="15">
      <c r="B205" s="54"/>
      <c r="C205" s="54"/>
      <c r="D205" s="54"/>
      <c r="E205" s="54"/>
      <c r="F205" s="54"/>
      <c r="G205" s="54"/>
      <c r="H205" s="54"/>
      <c r="I205" s="54"/>
      <c r="J205" s="70">
        <f t="shared" si="3"/>
        <v>0</v>
      </c>
    </row>
    <row r="206" spans="2:10" ht="15">
      <c r="B206" s="54"/>
      <c r="C206" s="54"/>
      <c r="D206" s="54"/>
      <c r="E206" s="54"/>
      <c r="F206" s="54"/>
      <c r="G206" s="54"/>
      <c r="H206" s="54"/>
      <c r="I206" s="54"/>
      <c r="J206" s="70">
        <f t="shared" si="3"/>
        <v>0</v>
      </c>
    </row>
    <row r="207" spans="2:10" ht="15">
      <c r="B207" s="54"/>
      <c r="C207" s="54"/>
      <c r="D207" s="54"/>
      <c r="E207" s="54"/>
      <c r="F207" s="54"/>
      <c r="G207" s="54"/>
      <c r="H207" s="54"/>
      <c r="I207" s="54"/>
      <c r="J207" s="70">
        <f t="shared" si="3"/>
        <v>0</v>
      </c>
    </row>
    <row r="208" spans="2:10" ht="15">
      <c r="B208" s="54"/>
      <c r="C208" s="54"/>
      <c r="D208" s="54"/>
      <c r="E208" s="54"/>
      <c r="F208" s="54"/>
      <c r="G208" s="54"/>
      <c r="H208" s="54"/>
      <c r="I208" s="54"/>
      <c r="J208" s="70">
        <f t="shared" si="3"/>
        <v>0</v>
      </c>
    </row>
    <row r="209" spans="2:10" ht="15">
      <c r="B209" s="54"/>
      <c r="C209" s="54"/>
      <c r="D209" s="54"/>
      <c r="E209" s="54"/>
      <c r="F209" s="54"/>
      <c r="G209" s="54"/>
      <c r="H209" s="54"/>
      <c r="I209" s="54"/>
      <c r="J209" s="70">
        <f t="shared" si="3"/>
        <v>0</v>
      </c>
    </row>
    <row r="210" spans="2:10" ht="15">
      <c r="B210" s="54"/>
      <c r="C210" s="54"/>
      <c r="D210" s="54"/>
      <c r="E210" s="54"/>
      <c r="F210" s="54"/>
      <c r="G210" s="54"/>
      <c r="H210" s="54"/>
      <c r="I210" s="54"/>
      <c r="J210" s="70">
        <f t="shared" si="3"/>
        <v>0</v>
      </c>
    </row>
    <row r="211" spans="2:10" ht="15">
      <c r="B211" s="54"/>
      <c r="C211" s="54"/>
      <c r="D211" s="54"/>
      <c r="E211" s="54"/>
      <c r="F211" s="54"/>
      <c r="G211" s="54"/>
      <c r="H211" s="54"/>
      <c r="I211" s="54"/>
      <c r="J211" s="70">
        <f t="shared" si="3"/>
        <v>0</v>
      </c>
    </row>
    <row r="212" spans="2:10" ht="15">
      <c r="B212" s="54"/>
      <c r="C212" s="54"/>
      <c r="D212" s="54"/>
      <c r="E212" s="54"/>
      <c r="F212" s="54"/>
      <c r="G212" s="54"/>
      <c r="H212" s="54"/>
      <c r="I212" s="54"/>
      <c r="J212" s="70">
        <f t="shared" si="3"/>
        <v>0</v>
      </c>
    </row>
    <row r="213" spans="2:10" ht="15">
      <c r="B213" s="54"/>
      <c r="C213" s="54"/>
      <c r="D213" s="54"/>
      <c r="E213" s="54"/>
      <c r="F213" s="54"/>
      <c r="G213" s="54"/>
      <c r="H213" s="54"/>
      <c r="I213" s="54"/>
      <c r="J213" s="70">
        <f t="shared" si="3"/>
        <v>0</v>
      </c>
    </row>
    <row r="214" spans="2:10" ht="15">
      <c r="B214" s="54"/>
      <c r="C214" s="54"/>
      <c r="D214" s="54"/>
      <c r="E214" s="54"/>
      <c r="F214" s="54"/>
      <c r="G214" s="54"/>
      <c r="H214" s="54"/>
      <c r="I214" s="54"/>
      <c r="J214" s="70">
        <f t="shared" si="3"/>
        <v>0</v>
      </c>
    </row>
    <row r="215" spans="2:10" ht="15">
      <c r="B215" s="54"/>
      <c r="C215" s="54"/>
      <c r="D215" s="54"/>
      <c r="E215" s="54"/>
      <c r="F215" s="54"/>
      <c r="G215" s="54"/>
      <c r="H215" s="54"/>
      <c r="I215" s="54"/>
      <c r="J215" s="70">
        <f t="shared" si="3"/>
        <v>0</v>
      </c>
    </row>
    <row r="216" spans="2:10" ht="15">
      <c r="B216" s="54"/>
      <c r="C216" s="54"/>
      <c r="D216" s="54"/>
      <c r="E216" s="54"/>
      <c r="F216" s="54"/>
      <c r="G216" s="54"/>
      <c r="H216" s="54"/>
      <c r="I216" s="54"/>
      <c r="J216" s="70">
        <f t="shared" si="3"/>
        <v>0</v>
      </c>
    </row>
    <row r="217" spans="2:10" ht="15">
      <c r="B217" s="54"/>
      <c r="C217" s="54"/>
      <c r="D217" s="54"/>
      <c r="E217" s="54"/>
      <c r="F217" s="54"/>
      <c r="G217" s="54"/>
      <c r="H217" s="54"/>
      <c r="I217" s="54"/>
      <c r="J217" s="70">
        <f t="shared" si="3"/>
        <v>0</v>
      </c>
    </row>
    <row r="218" spans="2:10" ht="15">
      <c r="B218" s="54"/>
      <c r="C218" s="54"/>
      <c r="D218" s="54"/>
      <c r="E218" s="54"/>
      <c r="F218" s="54"/>
      <c r="G218" s="54"/>
      <c r="H218" s="54"/>
      <c r="I218" s="54"/>
      <c r="J218" s="70">
        <f t="shared" si="3"/>
        <v>0</v>
      </c>
    </row>
    <row r="219" spans="2:10" ht="15">
      <c r="B219" s="54"/>
      <c r="C219" s="54"/>
      <c r="D219" s="54"/>
      <c r="E219" s="54"/>
      <c r="F219" s="54"/>
      <c r="G219" s="54"/>
      <c r="H219" s="54"/>
      <c r="I219" s="54"/>
      <c r="J219" s="70">
        <f t="shared" si="3"/>
        <v>0</v>
      </c>
    </row>
    <row r="220" spans="2:10" ht="15">
      <c r="B220" s="54"/>
      <c r="C220" s="54"/>
      <c r="D220" s="54"/>
      <c r="E220" s="54"/>
      <c r="F220" s="54"/>
      <c r="G220" s="54"/>
      <c r="H220" s="54"/>
      <c r="I220" s="54"/>
      <c r="J220" s="70">
        <f t="shared" si="3"/>
        <v>0</v>
      </c>
    </row>
    <row r="221" spans="2:10" ht="15">
      <c r="B221" s="54"/>
      <c r="C221" s="54"/>
      <c r="D221" s="54"/>
      <c r="E221" s="54"/>
      <c r="F221" s="54"/>
      <c r="G221" s="54"/>
      <c r="H221" s="54"/>
      <c r="I221" s="54"/>
      <c r="J221" s="70">
        <f t="shared" si="3"/>
        <v>0</v>
      </c>
    </row>
    <row r="222" spans="2:10" ht="15">
      <c r="B222" s="54"/>
      <c r="C222" s="54"/>
      <c r="D222" s="54"/>
      <c r="E222" s="54"/>
      <c r="F222" s="54"/>
      <c r="G222" s="54"/>
      <c r="H222" s="54"/>
      <c r="I222" s="54"/>
      <c r="J222" s="70">
        <f t="shared" si="3"/>
        <v>0</v>
      </c>
    </row>
    <row r="223" spans="2:10" ht="15">
      <c r="B223" s="54"/>
      <c r="C223" s="54"/>
      <c r="D223" s="54"/>
      <c r="E223" s="54"/>
      <c r="F223" s="54"/>
      <c r="G223" s="54"/>
      <c r="H223" s="54"/>
      <c r="I223" s="54"/>
      <c r="J223" s="70">
        <f t="shared" si="3"/>
        <v>0</v>
      </c>
    </row>
    <row r="224" spans="2:10" ht="15">
      <c r="B224" s="54"/>
      <c r="C224" s="54"/>
      <c r="D224" s="54"/>
      <c r="E224" s="54"/>
      <c r="F224" s="54"/>
      <c r="G224" s="54"/>
      <c r="H224" s="54"/>
      <c r="I224" s="54"/>
      <c r="J224" s="70">
        <f t="shared" si="3"/>
        <v>0</v>
      </c>
    </row>
    <row r="225" spans="2:10" ht="15">
      <c r="B225" s="54"/>
      <c r="C225" s="54"/>
      <c r="D225" s="54"/>
      <c r="E225" s="54"/>
      <c r="F225" s="54"/>
      <c r="G225" s="54"/>
      <c r="H225" s="54"/>
      <c r="I225" s="54"/>
      <c r="J225" s="70">
        <f t="shared" si="3"/>
        <v>0</v>
      </c>
    </row>
    <row r="226" spans="2:10" ht="15">
      <c r="B226" s="54"/>
      <c r="C226" s="54"/>
      <c r="D226" s="54"/>
      <c r="E226" s="54"/>
      <c r="F226" s="54"/>
      <c r="G226" s="54"/>
      <c r="H226" s="54"/>
      <c r="I226" s="54"/>
      <c r="J226" s="70">
        <f t="shared" si="3"/>
        <v>0</v>
      </c>
    </row>
    <row r="227" spans="2:10" ht="15">
      <c r="B227" s="54"/>
      <c r="C227" s="54"/>
      <c r="D227" s="54"/>
      <c r="E227" s="54"/>
      <c r="F227" s="54"/>
      <c r="G227" s="54"/>
      <c r="H227" s="54"/>
      <c r="I227" s="54"/>
      <c r="J227" s="70">
        <f t="shared" si="3"/>
        <v>0</v>
      </c>
    </row>
    <row r="228" spans="2:10" ht="15">
      <c r="B228" s="54"/>
      <c r="C228" s="54"/>
      <c r="D228" s="54"/>
      <c r="E228" s="54"/>
      <c r="F228" s="54"/>
      <c r="G228" s="54"/>
      <c r="H228" s="54"/>
      <c r="I228" s="54"/>
      <c r="J228" s="70">
        <f t="shared" si="3"/>
        <v>0</v>
      </c>
    </row>
    <row r="229" spans="2:10" ht="15">
      <c r="B229" s="54"/>
      <c r="C229" s="54"/>
      <c r="D229" s="54"/>
      <c r="E229" s="54"/>
      <c r="F229" s="54"/>
      <c r="G229" s="54"/>
      <c r="H229" s="54"/>
      <c r="I229" s="54"/>
      <c r="J229" s="70">
        <f t="shared" si="3"/>
        <v>0</v>
      </c>
    </row>
    <row r="230" spans="2:10" ht="15">
      <c r="B230" s="54"/>
      <c r="C230" s="54"/>
      <c r="D230" s="54"/>
      <c r="E230" s="54"/>
      <c r="F230" s="54"/>
      <c r="G230" s="54"/>
      <c r="H230" s="54"/>
      <c r="I230" s="54"/>
      <c r="J230" s="70">
        <f t="shared" si="3"/>
        <v>0</v>
      </c>
    </row>
    <row r="231" spans="2:10" ht="15">
      <c r="B231" s="54"/>
      <c r="C231" s="54"/>
      <c r="D231" s="54"/>
      <c r="E231" s="54"/>
      <c r="F231" s="54"/>
      <c r="G231" s="54"/>
      <c r="H231" s="54"/>
      <c r="I231" s="54"/>
      <c r="J231" s="70">
        <f t="shared" si="3"/>
        <v>0</v>
      </c>
    </row>
    <row r="232" spans="2:10" ht="15">
      <c r="B232" s="54"/>
      <c r="C232" s="54"/>
      <c r="D232" s="54"/>
      <c r="E232" s="54"/>
      <c r="F232" s="54"/>
      <c r="G232" s="54"/>
      <c r="H232" s="54"/>
      <c r="I232" s="54"/>
      <c r="J232" s="70">
        <f t="shared" si="3"/>
        <v>0</v>
      </c>
    </row>
    <row r="233" spans="2:10" ht="15">
      <c r="B233" s="54"/>
      <c r="C233" s="54"/>
      <c r="D233" s="54"/>
      <c r="E233" s="54"/>
      <c r="F233" s="54"/>
      <c r="G233" s="54"/>
      <c r="H233" s="54"/>
      <c r="I233" s="54"/>
      <c r="J233" s="70">
        <f t="shared" si="3"/>
        <v>0</v>
      </c>
    </row>
    <row r="234" spans="2:10" ht="15">
      <c r="B234" s="54"/>
      <c r="C234" s="54"/>
      <c r="D234" s="54"/>
      <c r="E234" s="54"/>
      <c r="F234" s="54"/>
      <c r="G234" s="54"/>
      <c r="H234" s="54"/>
      <c r="I234" s="54"/>
      <c r="J234" s="70">
        <f t="shared" si="3"/>
        <v>0</v>
      </c>
    </row>
    <row r="235" spans="2:10" ht="15">
      <c r="B235" s="54"/>
      <c r="C235" s="54"/>
      <c r="D235" s="54"/>
      <c r="E235" s="54"/>
      <c r="F235" s="54"/>
      <c r="G235" s="54"/>
      <c r="H235" s="54"/>
      <c r="I235" s="54"/>
      <c r="J235" s="70">
        <f t="shared" si="3"/>
        <v>0</v>
      </c>
    </row>
    <row r="236" spans="2:10" ht="15">
      <c r="B236" s="54"/>
      <c r="C236" s="54"/>
      <c r="D236" s="54"/>
      <c r="E236" s="54"/>
      <c r="F236" s="54"/>
      <c r="G236" s="54"/>
      <c r="H236" s="54"/>
      <c r="I236" s="54"/>
      <c r="J236" s="70">
        <f t="shared" si="3"/>
        <v>0</v>
      </c>
    </row>
    <row r="237" spans="2:10" ht="15">
      <c r="B237" s="54"/>
      <c r="C237" s="54"/>
      <c r="D237" s="54"/>
      <c r="E237" s="54"/>
      <c r="F237" s="54"/>
      <c r="G237" s="54"/>
      <c r="H237" s="54"/>
      <c r="I237" s="54"/>
      <c r="J237" s="70">
        <f t="shared" si="3"/>
        <v>0</v>
      </c>
    </row>
    <row r="238" spans="2:10" ht="15">
      <c r="B238" s="54"/>
      <c r="C238" s="54"/>
      <c r="D238" s="54"/>
      <c r="E238" s="54"/>
      <c r="F238" s="54"/>
      <c r="G238" s="54"/>
      <c r="H238" s="54"/>
      <c r="I238" s="54"/>
      <c r="J238" s="70">
        <f t="shared" si="3"/>
        <v>0</v>
      </c>
    </row>
    <row r="239" spans="2:10" ht="15">
      <c r="B239" s="54"/>
      <c r="C239" s="54"/>
      <c r="D239" s="54"/>
      <c r="E239" s="54"/>
      <c r="F239" s="54"/>
      <c r="G239" s="54"/>
      <c r="H239" s="54"/>
      <c r="I239" s="54"/>
      <c r="J239" s="70">
        <f t="shared" si="3"/>
        <v>0</v>
      </c>
    </row>
    <row r="240" spans="2:10" ht="15">
      <c r="B240" s="54"/>
      <c r="C240" s="54"/>
      <c r="D240" s="54"/>
      <c r="E240" s="54"/>
      <c r="F240" s="54"/>
      <c r="G240" s="54"/>
      <c r="H240" s="54"/>
      <c r="I240" s="54"/>
      <c r="J240" s="70">
        <f t="shared" si="3"/>
        <v>0</v>
      </c>
    </row>
    <row r="241" spans="2:10" ht="15">
      <c r="B241" s="54"/>
      <c r="C241" s="54"/>
      <c r="D241" s="54"/>
      <c r="E241" s="54"/>
      <c r="F241" s="54"/>
      <c r="G241" s="54"/>
      <c r="H241" s="54"/>
      <c r="I241" s="54"/>
      <c r="J241" s="70">
        <f t="shared" si="3"/>
        <v>0</v>
      </c>
    </row>
    <row r="242" spans="2:10" ht="15">
      <c r="B242" s="54"/>
      <c r="C242" s="54"/>
      <c r="D242" s="54"/>
      <c r="E242" s="54"/>
      <c r="F242" s="54"/>
      <c r="G242" s="54"/>
      <c r="H242" s="54"/>
      <c r="I242" s="54"/>
      <c r="J242" s="70">
        <f t="shared" si="3"/>
        <v>0</v>
      </c>
    </row>
    <row r="243" spans="2:10" ht="15">
      <c r="B243" s="54"/>
      <c r="C243" s="54"/>
      <c r="D243" s="54"/>
      <c r="E243" s="54"/>
      <c r="F243" s="54"/>
      <c r="G243" s="54"/>
      <c r="H243" s="54"/>
      <c r="I243" s="54"/>
      <c r="J243" s="70">
        <f t="shared" si="3"/>
        <v>0</v>
      </c>
    </row>
    <row r="244" spans="2:10" ht="15">
      <c r="B244" s="54"/>
      <c r="C244" s="54"/>
      <c r="D244" s="54"/>
      <c r="E244" s="54"/>
      <c r="F244" s="54"/>
      <c r="G244" s="54"/>
      <c r="H244" s="54"/>
      <c r="I244" s="54"/>
      <c r="J244" s="70">
        <f t="shared" si="3"/>
        <v>0</v>
      </c>
    </row>
    <row r="245" spans="2:10" ht="15">
      <c r="B245" s="54"/>
      <c r="C245" s="54"/>
      <c r="D245" s="54"/>
      <c r="E245" s="54"/>
      <c r="F245" s="54"/>
      <c r="G245" s="54"/>
      <c r="H245" s="54"/>
      <c r="I245" s="54"/>
      <c r="J245" s="70">
        <f t="shared" si="3"/>
        <v>0</v>
      </c>
    </row>
    <row r="246" spans="2:10" ht="15">
      <c r="B246" s="54"/>
      <c r="C246" s="54"/>
      <c r="D246" s="54"/>
      <c r="E246" s="54"/>
      <c r="F246" s="54"/>
      <c r="G246" s="54"/>
      <c r="H246" s="54"/>
      <c r="I246" s="54"/>
      <c r="J246" s="70">
        <f t="shared" si="3"/>
        <v>0</v>
      </c>
    </row>
    <row r="247" spans="2:10" ht="15">
      <c r="B247" s="54"/>
      <c r="C247" s="54"/>
      <c r="D247" s="54"/>
      <c r="E247" s="54"/>
      <c r="F247" s="54"/>
      <c r="G247" s="54"/>
      <c r="H247" s="54"/>
      <c r="I247" s="54"/>
      <c r="J247" s="70">
        <f t="shared" si="3"/>
        <v>0</v>
      </c>
    </row>
    <row r="248" spans="2:10" ht="15">
      <c r="B248" s="54"/>
      <c r="C248" s="54"/>
      <c r="D248" s="54"/>
      <c r="E248" s="54"/>
      <c r="F248" s="54"/>
      <c r="G248" s="54"/>
      <c r="H248" s="54"/>
      <c r="I248" s="54"/>
      <c r="J248" s="70">
        <f t="shared" si="3"/>
        <v>0</v>
      </c>
    </row>
    <row r="249" spans="2:10" ht="15">
      <c r="B249" s="54"/>
      <c r="C249" s="54"/>
      <c r="D249" s="54"/>
      <c r="E249" s="54"/>
      <c r="F249" s="54"/>
      <c r="G249" s="54"/>
      <c r="H249" s="54"/>
      <c r="I249" s="54"/>
      <c r="J249" s="70">
        <f t="shared" si="3"/>
        <v>0</v>
      </c>
    </row>
    <row r="250" spans="2:10" ht="15">
      <c r="B250" s="54"/>
      <c r="C250" s="54"/>
      <c r="D250" s="54"/>
      <c r="E250" s="54"/>
      <c r="F250" s="54"/>
      <c r="G250" s="54"/>
      <c r="H250" s="54"/>
      <c r="I250" s="54"/>
      <c r="J250" s="70">
        <f t="shared" si="3"/>
        <v>0</v>
      </c>
    </row>
    <row r="251" spans="2:10" ht="15">
      <c r="B251" s="54"/>
      <c r="C251" s="54"/>
      <c r="D251" s="54"/>
      <c r="E251" s="54"/>
      <c r="F251" s="54"/>
      <c r="G251" s="54"/>
      <c r="H251" s="54"/>
      <c r="I251" s="54"/>
      <c r="J251" s="70">
        <f t="shared" si="3"/>
        <v>0</v>
      </c>
    </row>
    <row r="252" spans="2:10" ht="15">
      <c r="B252" s="54"/>
      <c r="C252" s="54"/>
      <c r="D252" s="54"/>
      <c r="E252" s="54"/>
      <c r="F252" s="54"/>
      <c r="G252" s="54"/>
      <c r="H252" s="54"/>
      <c r="I252" s="54"/>
      <c r="J252" s="70">
        <f t="shared" si="3"/>
        <v>0</v>
      </c>
    </row>
    <row r="253" spans="2:10" ht="15">
      <c r="B253" s="54"/>
      <c r="C253" s="54"/>
      <c r="D253" s="54"/>
      <c r="E253" s="54"/>
      <c r="F253" s="54"/>
      <c r="G253" s="54"/>
      <c r="H253" s="54"/>
      <c r="I253" s="54"/>
      <c r="J253" s="70">
        <f t="shared" si="3"/>
        <v>0</v>
      </c>
    </row>
    <row r="254" spans="2:10" ht="15">
      <c r="B254" s="54"/>
      <c r="C254" s="54"/>
      <c r="D254" s="54"/>
      <c r="E254" s="54"/>
      <c r="F254" s="54"/>
      <c r="G254" s="54"/>
      <c r="H254" s="54"/>
      <c r="I254" s="54"/>
      <c r="J254" s="70">
        <f t="shared" si="3"/>
        <v>0</v>
      </c>
    </row>
    <row r="255" spans="2:10" ht="15">
      <c r="B255" s="54"/>
      <c r="C255" s="54"/>
      <c r="D255" s="54"/>
      <c r="E255" s="54"/>
      <c r="F255" s="54"/>
      <c r="G255" s="54"/>
      <c r="H255" s="54"/>
      <c r="I255" s="54"/>
      <c r="J255" s="70">
        <f t="shared" si="3"/>
        <v>0</v>
      </c>
    </row>
    <row r="256" spans="2:10" ht="15">
      <c r="B256" s="54"/>
      <c r="C256" s="54"/>
      <c r="D256" s="54"/>
      <c r="E256" s="54"/>
      <c r="F256" s="54"/>
      <c r="G256" s="54"/>
      <c r="H256" s="54"/>
      <c r="I256" s="54"/>
      <c r="J256" s="70">
        <f t="shared" si="3"/>
        <v>0</v>
      </c>
    </row>
    <row r="257" spans="2:10" ht="15">
      <c r="B257" s="54"/>
      <c r="C257" s="54"/>
      <c r="D257" s="54"/>
      <c r="E257" s="54"/>
      <c r="F257" s="54"/>
      <c r="G257" s="54"/>
      <c r="H257" s="54"/>
      <c r="I257" s="54"/>
      <c r="J257" s="70">
        <f t="shared" si="3"/>
        <v>0</v>
      </c>
    </row>
    <row r="258" spans="2:10" ht="15">
      <c r="B258" s="54"/>
      <c r="C258" s="54"/>
      <c r="D258" s="54"/>
      <c r="E258" s="54"/>
      <c r="F258" s="54"/>
      <c r="G258" s="54"/>
      <c r="H258" s="54"/>
      <c r="I258" s="54"/>
      <c r="J258" s="70">
        <f t="shared" si="3"/>
        <v>0</v>
      </c>
    </row>
    <row r="259" spans="2:10" ht="15">
      <c r="B259" s="54"/>
      <c r="C259" s="54"/>
      <c r="D259" s="54"/>
      <c r="E259" s="54"/>
      <c r="F259" s="54"/>
      <c r="G259" s="54"/>
      <c r="H259" s="54"/>
      <c r="I259" s="54"/>
      <c r="J259" s="70">
        <f t="shared" si="3"/>
        <v>0</v>
      </c>
    </row>
    <row r="260" spans="2:10" ht="15">
      <c r="B260" s="54"/>
      <c r="C260" s="54"/>
      <c r="D260" s="54"/>
      <c r="E260" s="54"/>
      <c r="F260" s="54"/>
      <c r="G260" s="54"/>
      <c r="H260" s="54"/>
      <c r="I260" s="54"/>
      <c r="J260" s="70">
        <f t="shared" si="3"/>
        <v>0</v>
      </c>
    </row>
    <row r="261" spans="2:10" ht="15">
      <c r="B261" s="54"/>
      <c r="C261" s="54"/>
      <c r="D261" s="54"/>
      <c r="E261" s="54"/>
      <c r="F261" s="54"/>
      <c r="G261" s="54"/>
      <c r="H261" s="54"/>
      <c r="I261" s="54"/>
      <c r="J261" s="70">
        <f t="shared" si="3"/>
        <v>0</v>
      </c>
    </row>
    <row r="262" spans="2:10" ht="15">
      <c r="B262" s="54"/>
      <c r="C262" s="54"/>
      <c r="D262" s="54"/>
      <c r="E262" s="54"/>
      <c r="F262" s="54"/>
      <c r="G262" s="54"/>
      <c r="H262" s="54"/>
      <c r="I262" s="54"/>
      <c r="J262" s="70">
        <f t="shared" si="3"/>
        <v>0</v>
      </c>
    </row>
    <row r="263" spans="2:10" ht="15">
      <c r="B263" s="54"/>
      <c r="C263" s="54"/>
      <c r="D263" s="54"/>
      <c r="E263" s="54"/>
      <c r="F263" s="54"/>
      <c r="G263" s="54"/>
      <c r="H263" s="54"/>
      <c r="I263" s="54"/>
      <c r="J263" s="70">
        <f t="shared" si="3"/>
        <v>0</v>
      </c>
    </row>
    <row r="264" spans="2:10" ht="15">
      <c r="B264" s="54"/>
      <c r="C264" s="54"/>
      <c r="D264" s="54"/>
      <c r="E264" s="54"/>
      <c r="F264" s="54"/>
      <c r="G264" s="54"/>
      <c r="H264" s="54"/>
      <c r="I264" s="54"/>
      <c r="J264" s="70">
        <f t="shared" ref="J264:J327" si="4">G264*I264</f>
        <v>0</v>
      </c>
    </row>
    <row r="265" spans="2:10" ht="15">
      <c r="B265" s="54"/>
      <c r="C265" s="54"/>
      <c r="D265" s="54"/>
      <c r="E265" s="54"/>
      <c r="F265" s="54"/>
      <c r="G265" s="54"/>
      <c r="H265" s="54"/>
      <c r="I265" s="54"/>
      <c r="J265" s="70">
        <f t="shared" si="4"/>
        <v>0</v>
      </c>
    </row>
    <row r="266" spans="2:10" ht="15">
      <c r="B266" s="54"/>
      <c r="C266" s="54"/>
      <c r="D266" s="54"/>
      <c r="E266" s="54"/>
      <c r="F266" s="54"/>
      <c r="G266" s="54"/>
      <c r="H266" s="54"/>
      <c r="I266" s="54"/>
      <c r="J266" s="70">
        <f t="shared" si="4"/>
        <v>0</v>
      </c>
    </row>
    <row r="267" spans="2:10" ht="15">
      <c r="B267" s="54"/>
      <c r="C267" s="54"/>
      <c r="D267" s="54"/>
      <c r="E267" s="54"/>
      <c r="F267" s="54"/>
      <c r="G267" s="54"/>
      <c r="H267" s="54"/>
      <c r="I267" s="54"/>
      <c r="J267" s="70">
        <f t="shared" si="4"/>
        <v>0</v>
      </c>
    </row>
    <row r="268" spans="2:10" ht="15">
      <c r="B268" s="54"/>
      <c r="C268" s="54"/>
      <c r="D268" s="54"/>
      <c r="E268" s="54"/>
      <c r="F268" s="54"/>
      <c r="G268" s="54"/>
      <c r="H268" s="54"/>
      <c r="I268" s="54"/>
      <c r="J268" s="70">
        <f t="shared" si="4"/>
        <v>0</v>
      </c>
    </row>
    <row r="269" spans="2:10" ht="15">
      <c r="B269" s="54"/>
      <c r="C269" s="54"/>
      <c r="D269" s="54"/>
      <c r="E269" s="54"/>
      <c r="F269" s="54"/>
      <c r="G269" s="54"/>
      <c r="H269" s="54"/>
      <c r="I269" s="54"/>
      <c r="J269" s="70">
        <f t="shared" si="4"/>
        <v>0</v>
      </c>
    </row>
    <row r="270" spans="2:10" ht="15">
      <c r="B270" s="54"/>
      <c r="C270" s="54"/>
      <c r="D270" s="54"/>
      <c r="E270" s="54"/>
      <c r="F270" s="54"/>
      <c r="G270" s="54"/>
      <c r="H270" s="54"/>
      <c r="I270" s="54"/>
      <c r="J270" s="70">
        <f t="shared" si="4"/>
        <v>0</v>
      </c>
    </row>
    <row r="271" spans="2:10" ht="15">
      <c r="B271" s="54"/>
      <c r="C271" s="54"/>
      <c r="D271" s="54"/>
      <c r="E271" s="54"/>
      <c r="F271" s="54"/>
      <c r="G271" s="54"/>
      <c r="H271" s="54"/>
      <c r="I271" s="54"/>
      <c r="J271" s="70">
        <f t="shared" si="4"/>
        <v>0</v>
      </c>
    </row>
    <row r="272" spans="2:10" ht="15">
      <c r="B272" s="54"/>
      <c r="C272" s="54"/>
      <c r="D272" s="54"/>
      <c r="E272" s="54"/>
      <c r="F272" s="54"/>
      <c r="G272" s="54"/>
      <c r="H272" s="54"/>
      <c r="I272" s="54"/>
      <c r="J272" s="70">
        <f t="shared" si="4"/>
        <v>0</v>
      </c>
    </row>
    <row r="273" spans="2:10" ht="15">
      <c r="B273" s="54"/>
      <c r="C273" s="54"/>
      <c r="D273" s="54"/>
      <c r="E273" s="54"/>
      <c r="F273" s="54"/>
      <c r="G273" s="54"/>
      <c r="H273" s="54"/>
      <c r="I273" s="54"/>
      <c r="J273" s="70">
        <f t="shared" si="4"/>
        <v>0</v>
      </c>
    </row>
    <row r="274" spans="2:10" ht="15">
      <c r="B274" s="54"/>
      <c r="C274" s="54"/>
      <c r="D274" s="54"/>
      <c r="E274" s="54"/>
      <c r="F274" s="54"/>
      <c r="G274" s="54"/>
      <c r="H274" s="54"/>
      <c r="I274" s="54"/>
      <c r="J274" s="70">
        <f t="shared" si="4"/>
        <v>0</v>
      </c>
    </row>
    <row r="275" spans="2:10" ht="15">
      <c r="B275" s="54"/>
      <c r="C275" s="54"/>
      <c r="D275" s="54"/>
      <c r="E275" s="54"/>
      <c r="F275" s="54"/>
      <c r="G275" s="54"/>
      <c r="H275" s="54"/>
      <c r="I275" s="54"/>
      <c r="J275" s="70">
        <f t="shared" si="4"/>
        <v>0</v>
      </c>
    </row>
    <row r="276" spans="2:10" ht="15">
      <c r="B276" s="54"/>
      <c r="C276" s="54"/>
      <c r="D276" s="54"/>
      <c r="E276" s="54"/>
      <c r="F276" s="54"/>
      <c r="G276" s="54"/>
      <c r="H276" s="54"/>
      <c r="I276" s="54"/>
      <c r="J276" s="70">
        <f t="shared" si="4"/>
        <v>0</v>
      </c>
    </row>
    <row r="277" spans="2:10" ht="15">
      <c r="B277" s="54"/>
      <c r="C277" s="54"/>
      <c r="D277" s="54"/>
      <c r="E277" s="54"/>
      <c r="F277" s="54"/>
      <c r="G277" s="54"/>
      <c r="H277" s="54"/>
      <c r="I277" s="54"/>
      <c r="J277" s="70">
        <f t="shared" si="4"/>
        <v>0</v>
      </c>
    </row>
    <row r="278" spans="2:10" ht="15">
      <c r="B278" s="54"/>
      <c r="C278" s="54"/>
      <c r="D278" s="54"/>
      <c r="E278" s="54"/>
      <c r="F278" s="54"/>
      <c r="G278" s="54"/>
      <c r="H278" s="54"/>
      <c r="I278" s="54"/>
      <c r="J278" s="70">
        <f t="shared" si="4"/>
        <v>0</v>
      </c>
    </row>
    <row r="279" spans="2:10" ht="15">
      <c r="B279" s="54"/>
      <c r="C279" s="54"/>
      <c r="D279" s="54"/>
      <c r="E279" s="54"/>
      <c r="F279" s="54"/>
      <c r="G279" s="54"/>
      <c r="H279" s="54"/>
      <c r="I279" s="54"/>
      <c r="J279" s="70">
        <f t="shared" si="4"/>
        <v>0</v>
      </c>
    </row>
    <row r="280" spans="2:10" ht="15">
      <c r="B280" s="54"/>
      <c r="C280" s="54"/>
      <c r="D280" s="54"/>
      <c r="E280" s="54"/>
      <c r="F280" s="54"/>
      <c r="G280" s="54"/>
      <c r="H280" s="54"/>
      <c r="I280" s="54"/>
      <c r="J280" s="70">
        <f t="shared" si="4"/>
        <v>0</v>
      </c>
    </row>
    <row r="281" spans="2:10" ht="15">
      <c r="B281" s="54"/>
      <c r="C281" s="54"/>
      <c r="D281" s="54"/>
      <c r="E281" s="54"/>
      <c r="F281" s="54"/>
      <c r="G281" s="54"/>
      <c r="H281" s="54"/>
      <c r="I281" s="54"/>
      <c r="J281" s="70">
        <f t="shared" si="4"/>
        <v>0</v>
      </c>
    </row>
    <row r="282" spans="2:10" ht="15">
      <c r="B282" s="54"/>
      <c r="C282" s="54"/>
      <c r="D282" s="54"/>
      <c r="E282" s="54"/>
      <c r="F282" s="54"/>
      <c r="G282" s="54"/>
      <c r="H282" s="54"/>
      <c r="I282" s="54"/>
      <c r="J282" s="70">
        <f t="shared" si="4"/>
        <v>0</v>
      </c>
    </row>
    <row r="283" spans="2:10" ht="15">
      <c r="B283" s="54"/>
      <c r="C283" s="54"/>
      <c r="D283" s="54"/>
      <c r="E283" s="54"/>
      <c r="F283" s="54"/>
      <c r="G283" s="54"/>
      <c r="H283" s="54"/>
      <c r="I283" s="54"/>
      <c r="J283" s="70">
        <f t="shared" si="4"/>
        <v>0</v>
      </c>
    </row>
    <row r="284" spans="2:10" ht="15">
      <c r="B284" s="54"/>
      <c r="C284" s="54"/>
      <c r="D284" s="54"/>
      <c r="E284" s="54"/>
      <c r="F284" s="54"/>
      <c r="G284" s="54"/>
      <c r="H284" s="54"/>
      <c r="I284" s="54"/>
      <c r="J284" s="70">
        <f t="shared" si="4"/>
        <v>0</v>
      </c>
    </row>
    <row r="285" spans="2:10" ht="15">
      <c r="B285" s="54"/>
      <c r="C285" s="54"/>
      <c r="D285" s="54"/>
      <c r="E285" s="54"/>
      <c r="F285" s="54"/>
      <c r="G285" s="54"/>
      <c r="H285" s="54"/>
      <c r="I285" s="54"/>
      <c r="J285" s="70">
        <f t="shared" si="4"/>
        <v>0</v>
      </c>
    </row>
    <row r="286" spans="2:10" ht="15">
      <c r="B286" s="54"/>
      <c r="C286" s="54"/>
      <c r="D286" s="54"/>
      <c r="E286" s="54"/>
      <c r="F286" s="54"/>
      <c r="G286" s="54"/>
      <c r="H286" s="54"/>
      <c r="I286" s="54"/>
      <c r="J286" s="70">
        <f t="shared" si="4"/>
        <v>0</v>
      </c>
    </row>
    <row r="287" spans="2:10" ht="15">
      <c r="B287" s="54"/>
      <c r="C287" s="54"/>
      <c r="D287" s="54"/>
      <c r="E287" s="54"/>
      <c r="F287" s="54"/>
      <c r="G287" s="54"/>
      <c r="H287" s="54"/>
      <c r="I287" s="54"/>
      <c r="J287" s="70">
        <f t="shared" si="4"/>
        <v>0</v>
      </c>
    </row>
    <row r="288" spans="2:10" ht="15">
      <c r="B288" s="54"/>
      <c r="C288" s="54"/>
      <c r="D288" s="54"/>
      <c r="E288" s="54"/>
      <c r="F288" s="54"/>
      <c r="G288" s="54"/>
      <c r="H288" s="54"/>
      <c r="I288" s="54"/>
      <c r="J288" s="70">
        <f t="shared" si="4"/>
        <v>0</v>
      </c>
    </row>
    <row r="289" spans="2:10" ht="15">
      <c r="B289" s="54"/>
      <c r="C289" s="54"/>
      <c r="D289" s="54"/>
      <c r="E289" s="54"/>
      <c r="F289" s="54"/>
      <c r="G289" s="54"/>
      <c r="H289" s="54"/>
      <c r="I289" s="54"/>
      <c r="J289" s="70">
        <f t="shared" si="4"/>
        <v>0</v>
      </c>
    </row>
    <row r="290" spans="2:10" ht="15">
      <c r="B290" s="54"/>
      <c r="C290" s="54"/>
      <c r="D290" s="54"/>
      <c r="E290" s="54"/>
      <c r="F290" s="54"/>
      <c r="G290" s="54"/>
      <c r="H290" s="54"/>
      <c r="I290" s="54"/>
      <c r="J290" s="70">
        <f t="shared" si="4"/>
        <v>0</v>
      </c>
    </row>
    <row r="291" spans="2:10" ht="15">
      <c r="B291" s="54"/>
      <c r="C291" s="54"/>
      <c r="D291" s="54"/>
      <c r="E291" s="54"/>
      <c r="F291" s="54"/>
      <c r="G291" s="54"/>
      <c r="H291" s="54"/>
      <c r="I291" s="54"/>
      <c r="J291" s="70">
        <f t="shared" si="4"/>
        <v>0</v>
      </c>
    </row>
    <row r="292" spans="2:10" ht="15">
      <c r="B292" s="54"/>
      <c r="C292" s="54"/>
      <c r="D292" s="54"/>
      <c r="E292" s="54"/>
      <c r="F292" s="54"/>
      <c r="G292" s="54"/>
      <c r="H292" s="54"/>
      <c r="I292" s="54"/>
      <c r="J292" s="70">
        <f t="shared" si="4"/>
        <v>0</v>
      </c>
    </row>
    <row r="293" spans="2:10" ht="15">
      <c r="B293" s="54"/>
      <c r="C293" s="54"/>
      <c r="D293" s="54"/>
      <c r="E293" s="54"/>
      <c r="F293" s="54"/>
      <c r="G293" s="54"/>
      <c r="H293" s="54"/>
      <c r="I293" s="54"/>
      <c r="J293" s="70">
        <f t="shared" si="4"/>
        <v>0</v>
      </c>
    </row>
    <row r="294" spans="2:10" ht="15">
      <c r="B294" s="54"/>
      <c r="C294" s="54"/>
      <c r="D294" s="54"/>
      <c r="E294" s="54"/>
      <c r="F294" s="54"/>
      <c r="G294" s="54"/>
      <c r="H294" s="54"/>
      <c r="I294" s="54"/>
      <c r="J294" s="70">
        <f t="shared" si="4"/>
        <v>0</v>
      </c>
    </row>
    <row r="295" spans="2:10" ht="15">
      <c r="B295" s="54"/>
      <c r="C295" s="54"/>
      <c r="D295" s="54"/>
      <c r="E295" s="54"/>
      <c r="F295" s="54"/>
      <c r="G295" s="54"/>
      <c r="H295" s="54"/>
      <c r="I295" s="54"/>
      <c r="J295" s="70">
        <f t="shared" si="4"/>
        <v>0</v>
      </c>
    </row>
    <row r="296" spans="2:10" ht="15">
      <c r="B296" s="54"/>
      <c r="C296" s="54"/>
      <c r="D296" s="54"/>
      <c r="E296" s="54"/>
      <c r="F296" s="54"/>
      <c r="G296" s="54"/>
      <c r="H296" s="54"/>
      <c r="I296" s="54"/>
      <c r="J296" s="70">
        <f t="shared" si="4"/>
        <v>0</v>
      </c>
    </row>
    <row r="297" spans="2:10" ht="15">
      <c r="B297" s="54"/>
      <c r="C297" s="54"/>
      <c r="D297" s="54"/>
      <c r="E297" s="54"/>
      <c r="F297" s="54"/>
      <c r="G297" s="54"/>
      <c r="H297" s="54"/>
      <c r="I297" s="54"/>
      <c r="J297" s="70">
        <f t="shared" si="4"/>
        <v>0</v>
      </c>
    </row>
    <row r="298" spans="2:10" ht="15">
      <c r="B298" s="54"/>
      <c r="C298" s="54"/>
      <c r="D298" s="54"/>
      <c r="E298" s="54"/>
      <c r="F298" s="54"/>
      <c r="G298" s="54"/>
      <c r="H298" s="54"/>
      <c r="I298" s="54"/>
      <c r="J298" s="70">
        <f t="shared" si="4"/>
        <v>0</v>
      </c>
    </row>
    <row r="299" spans="2:10" ht="15">
      <c r="B299" s="54"/>
      <c r="C299" s="54"/>
      <c r="D299" s="54"/>
      <c r="E299" s="54"/>
      <c r="F299" s="54"/>
      <c r="G299" s="54"/>
      <c r="H299" s="54"/>
      <c r="I299" s="54"/>
      <c r="J299" s="70">
        <f t="shared" si="4"/>
        <v>0</v>
      </c>
    </row>
    <row r="300" spans="2:10" ht="15">
      <c r="B300" s="54"/>
      <c r="C300" s="54"/>
      <c r="D300" s="54"/>
      <c r="E300" s="54"/>
      <c r="F300" s="54"/>
      <c r="G300" s="54"/>
      <c r="H300" s="54"/>
      <c r="I300" s="54"/>
      <c r="J300" s="70">
        <f t="shared" si="4"/>
        <v>0</v>
      </c>
    </row>
    <row r="301" spans="2:10" ht="15">
      <c r="B301" s="54"/>
      <c r="C301" s="54"/>
      <c r="D301" s="54"/>
      <c r="E301" s="54"/>
      <c r="F301" s="54"/>
      <c r="G301" s="54"/>
      <c r="H301" s="54"/>
      <c r="I301" s="54"/>
      <c r="J301" s="70">
        <f t="shared" si="4"/>
        <v>0</v>
      </c>
    </row>
    <row r="302" spans="2:10" ht="15">
      <c r="B302" s="54"/>
      <c r="C302" s="54"/>
      <c r="D302" s="54"/>
      <c r="E302" s="54"/>
      <c r="F302" s="54"/>
      <c r="G302" s="54"/>
      <c r="H302" s="54"/>
      <c r="I302" s="54"/>
      <c r="J302" s="70">
        <f t="shared" si="4"/>
        <v>0</v>
      </c>
    </row>
    <row r="303" spans="2:10" ht="15">
      <c r="B303" s="54"/>
      <c r="C303" s="54"/>
      <c r="D303" s="54"/>
      <c r="E303" s="54"/>
      <c r="F303" s="54"/>
      <c r="G303" s="54"/>
      <c r="H303" s="54"/>
      <c r="I303" s="54"/>
      <c r="J303" s="70">
        <f t="shared" si="4"/>
        <v>0</v>
      </c>
    </row>
    <row r="304" spans="2:10" ht="15">
      <c r="B304" s="54"/>
      <c r="C304" s="54"/>
      <c r="D304" s="54"/>
      <c r="E304" s="54"/>
      <c r="F304" s="54"/>
      <c r="G304" s="54"/>
      <c r="H304" s="54"/>
      <c r="I304" s="54"/>
      <c r="J304" s="70">
        <f t="shared" si="4"/>
        <v>0</v>
      </c>
    </row>
    <row r="305" spans="2:10" ht="15">
      <c r="B305" s="54"/>
      <c r="C305" s="54"/>
      <c r="D305" s="54"/>
      <c r="E305" s="54"/>
      <c r="F305" s="54"/>
      <c r="G305" s="54"/>
      <c r="H305" s="54"/>
      <c r="I305" s="54"/>
      <c r="J305" s="70">
        <f t="shared" si="4"/>
        <v>0</v>
      </c>
    </row>
    <row r="306" spans="2:10" ht="15">
      <c r="B306" s="54"/>
      <c r="C306" s="54"/>
      <c r="D306" s="54"/>
      <c r="E306" s="54"/>
      <c r="F306" s="54"/>
      <c r="G306" s="54"/>
      <c r="H306" s="54"/>
      <c r="I306" s="54"/>
      <c r="J306" s="70">
        <f t="shared" si="4"/>
        <v>0</v>
      </c>
    </row>
    <row r="307" spans="2:10" ht="15">
      <c r="B307" s="54"/>
      <c r="C307" s="54"/>
      <c r="D307" s="54"/>
      <c r="E307" s="54"/>
      <c r="F307" s="54"/>
      <c r="G307" s="54"/>
      <c r="H307" s="54"/>
      <c r="I307" s="54"/>
      <c r="J307" s="70">
        <f t="shared" si="4"/>
        <v>0</v>
      </c>
    </row>
    <row r="308" spans="2:10" ht="15">
      <c r="B308" s="54"/>
      <c r="C308" s="54"/>
      <c r="D308" s="54"/>
      <c r="E308" s="54"/>
      <c r="F308" s="54"/>
      <c r="G308" s="54"/>
      <c r="H308" s="54"/>
      <c r="I308" s="54"/>
      <c r="J308" s="70">
        <f t="shared" si="4"/>
        <v>0</v>
      </c>
    </row>
    <row r="309" spans="2:10" ht="15">
      <c r="B309" s="54"/>
      <c r="C309" s="54"/>
      <c r="D309" s="54"/>
      <c r="E309" s="54"/>
      <c r="F309" s="54"/>
      <c r="G309" s="54"/>
      <c r="H309" s="54"/>
      <c r="I309" s="54"/>
      <c r="J309" s="70">
        <f t="shared" si="4"/>
        <v>0</v>
      </c>
    </row>
    <row r="310" spans="2:10" ht="15">
      <c r="B310" s="54"/>
      <c r="C310" s="54"/>
      <c r="D310" s="54"/>
      <c r="E310" s="54"/>
      <c r="F310" s="54"/>
      <c r="G310" s="54"/>
      <c r="H310" s="54"/>
      <c r="I310" s="54"/>
      <c r="J310" s="70">
        <f t="shared" si="4"/>
        <v>0</v>
      </c>
    </row>
    <row r="311" spans="2:10" ht="15">
      <c r="B311" s="54"/>
      <c r="C311" s="54"/>
      <c r="D311" s="54"/>
      <c r="E311" s="54"/>
      <c r="F311" s="54"/>
      <c r="G311" s="54"/>
      <c r="H311" s="54"/>
      <c r="I311" s="54"/>
      <c r="J311" s="70">
        <f t="shared" si="4"/>
        <v>0</v>
      </c>
    </row>
    <row r="312" spans="2:10" ht="15">
      <c r="B312" s="54"/>
      <c r="C312" s="54"/>
      <c r="D312" s="54"/>
      <c r="E312" s="54"/>
      <c r="F312" s="54"/>
      <c r="G312" s="54"/>
      <c r="H312" s="54"/>
      <c r="I312" s="54"/>
      <c r="J312" s="70">
        <f t="shared" si="4"/>
        <v>0</v>
      </c>
    </row>
    <row r="313" spans="2:10" ht="15">
      <c r="B313" s="54"/>
      <c r="C313" s="54"/>
      <c r="D313" s="54"/>
      <c r="E313" s="54"/>
      <c r="F313" s="54"/>
      <c r="G313" s="54"/>
      <c r="H313" s="54"/>
      <c r="I313" s="54"/>
      <c r="J313" s="70">
        <f t="shared" si="4"/>
        <v>0</v>
      </c>
    </row>
    <row r="314" spans="2:10" ht="15">
      <c r="B314" s="54"/>
      <c r="C314" s="54"/>
      <c r="D314" s="54"/>
      <c r="E314" s="54"/>
      <c r="F314" s="54"/>
      <c r="G314" s="54"/>
      <c r="H314" s="54"/>
      <c r="I314" s="54"/>
      <c r="J314" s="70">
        <f t="shared" si="4"/>
        <v>0</v>
      </c>
    </row>
    <row r="315" spans="2:10" ht="15">
      <c r="B315" s="54"/>
      <c r="C315" s="54"/>
      <c r="D315" s="54"/>
      <c r="E315" s="54"/>
      <c r="F315" s="54"/>
      <c r="G315" s="54"/>
      <c r="H315" s="54"/>
      <c r="I315" s="54"/>
      <c r="J315" s="70">
        <f t="shared" si="4"/>
        <v>0</v>
      </c>
    </row>
    <row r="316" spans="2:10" ht="15">
      <c r="B316" s="54"/>
      <c r="C316" s="54"/>
      <c r="D316" s="54"/>
      <c r="E316" s="54"/>
      <c r="F316" s="54"/>
      <c r="G316" s="54"/>
      <c r="H316" s="54"/>
      <c r="I316" s="54"/>
      <c r="J316" s="70">
        <f t="shared" si="4"/>
        <v>0</v>
      </c>
    </row>
    <row r="317" spans="2:10" ht="15">
      <c r="B317" s="54"/>
      <c r="C317" s="54"/>
      <c r="D317" s="54"/>
      <c r="E317" s="54"/>
      <c r="F317" s="54"/>
      <c r="G317" s="54"/>
      <c r="H317" s="54"/>
      <c r="I317" s="54"/>
      <c r="J317" s="70">
        <f t="shared" si="4"/>
        <v>0</v>
      </c>
    </row>
    <row r="318" spans="2:10" ht="15">
      <c r="B318" s="54"/>
      <c r="C318" s="54"/>
      <c r="D318" s="54"/>
      <c r="E318" s="54"/>
      <c r="F318" s="54"/>
      <c r="G318" s="54"/>
      <c r="H318" s="54"/>
      <c r="I318" s="54"/>
      <c r="J318" s="70">
        <f t="shared" si="4"/>
        <v>0</v>
      </c>
    </row>
    <row r="319" spans="2:10" ht="15">
      <c r="B319" s="54"/>
      <c r="C319" s="54"/>
      <c r="D319" s="54"/>
      <c r="E319" s="54"/>
      <c r="F319" s="54"/>
      <c r="G319" s="54"/>
      <c r="H319" s="54"/>
      <c r="I319" s="54"/>
      <c r="J319" s="70">
        <f t="shared" si="4"/>
        <v>0</v>
      </c>
    </row>
    <row r="320" spans="2:10" ht="15">
      <c r="B320" s="54"/>
      <c r="C320" s="54"/>
      <c r="D320" s="54"/>
      <c r="E320" s="54"/>
      <c r="F320" s="54"/>
      <c r="G320" s="54"/>
      <c r="H320" s="54"/>
      <c r="I320" s="54"/>
      <c r="J320" s="70">
        <f t="shared" si="4"/>
        <v>0</v>
      </c>
    </row>
    <row r="321" spans="2:10" ht="15">
      <c r="B321" s="54"/>
      <c r="C321" s="54"/>
      <c r="D321" s="54"/>
      <c r="E321" s="54"/>
      <c r="F321" s="54"/>
      <c r="G321" s="54"/>
      <c r="H321" s="54"/>
      <c r="I321" s="54"/>
      <c r="J321" s="70">
        <f t="shared" si="4"/>
        <v>0</v>
      </c>
    </row>
    <row r="322" spans="2:10" ht="15">
      <c r="B322" s="54"/>
      <c r="C322" s="54"/>
      <c r="D322" s="54"/>
      <c r="E322" s="54"/>
      <c r="F322" s="54"/>
      <c r="G322" s="54"/>
      <c r="H322" s="54"/>
      <c r="I322" s="54"/>
      <c r="J322" s="70">
        <f t="shared" si="4"/>
        <v>0</v>
      </c>
    </row>
    <row r="323" spans="2:10" ht="15">
      <c r="B323" s="54"/>
      <c r="C323" s="54"/>
      <c r="D323" s="54"/>
      <c r="E323" s="54"/>
      <c r="F323" s="54"/>
      <c r="G323" s="54"/>
      <c r="H323" s="54"/>
      <c r="I323" s="54"/>
      <c r="J323" s="70">
        <f t="shared" si="4"/>
        <v>0</v>
      </c>
    </row>
    <row r="324" spans="2:10" ht="15">
      <c r="B324" s="54"/>
      <c r="C324" s="54"/>
      <c r="D324" s="54"/>
      <c r="E324" s="54"/>
      <c r="F324" s="54"/>
      <c r="G324" s="54"/>
      <c r="H324" s="54"/>
      <c r="I324" s="54"/>
      <c r="J324" s="70">
        <f t="shared" si="4"/>
        <v>0</v>
      </c>
    </row>
    <row r="325" spans="2:10" ht="15">
      <c r="B325" s="54"/>
      <c r="C325" s="54"/>
      <c r="D325" s="54"/>
      <c r="E325" s="54"/>
      <c r="F325" s="54"/>
      <c r="G325" s="54"/>
      <c r="H325" s="54"/>
      <c r="I325" s="54"/>
      <c r="J325" s="70">
        <f t="shared" si="4"/>
        <v>0</v>
      </c>
    </row>
    <row r="326" spans="2:10" ht="15">
      <c r="B326" s="54"/>
      <c r="C326" s="54"/>
      <c r="D326" s="54"/>
      <c r="E326" s="54"/>
      <c r="F326" s="54"/>
      <c r="G326" s="54"/>
      <c r="H326" s="54"/>
      <c r="I326" s="54"/>
      <c r="J326" s="70">
        <f t="shared" si="4"/>
        <v>0</v>
      </c>
    </row>
    <row r="327" spans="2:10" ht="15">
      <c r="B327" s="54"/>
      <c r="C327" s="54"/>
      <c r="D327" s="54"/>
      <c r="E327" s="54"/>
      <c r="F327" s="54"/>
      <c r="G327" s="54"/>
      <c r="H327" s="54"/>
      <c r="I327" s="54"/>
      <c r="J327" s="70">
        <f t="shared" si="4"/>
        <v>0</v>
      </c>
    </row>
    <row r="328" spans="2:10" ht="15">
      <c r="B328" s="54"/>
      <c r="C328" s="54"/>
      <c r="D328" s="54"/>
      <c r="E328" s="54"/>
      <c r="F328" s="54"/>
      <c r="G328" s="54"/>
      <c r="H328" s="54"/>
      <c r="I328" s="54"/>
      <c r="J328" s="70">
        <f t="shared" ref="J328:J391" si="5">G328*I328</f>
        <v>0</v>
      </c>
    </row>
    <row r="329" spans="2:10" ht="15">
      <c r="B329" s="54"/>
      <c r="C329" s="54"/>
      <c r="D329" s="54"/>
      <c r="E329" s="54"/>
      <c r="F329" s="54"/>
      <c r="G329" s="54"/>
      <c r="H329" s="54"/>
      <c r="I329" s="54"/>
      <c r="J329" s="70">
        <f t="shared" si="5"/>
        <v>0</v>
      </c>
    </row>
    <row r="330" spans="2:10" ht="15">
      <c r="B330" s="54"/>
      <c r="C330" s="54"/>
      <c r="D330" s="54"/>
      <c r="E330" s="54"/>
      <c r="F330" s="54"/>
      <c r="G330" s="54"/>
      <c r="H330" s="54"/>
      <c r="I330" s="54"/>
      <c r="J330" s="70">
        <f t="shared" si="5"/>
        <v>0</v>
      </c>
    </row>
    <row r="331" spans="2:10" ht="15">
      <c r="B331" s="54"/>
      <c r="C331" s="54"/>
      <c r="D331" s="54"/>
      <c r="E331" s="54"/>
      <c r="F331" s="54"/>
      <c r="G331" s="54"/>
      <c r="H331" s="54"/>
      <c r="I331" s="54"/>
      <c r="J331" s="70">
        <f t="shared" si="5"/>
        <v>0</v>
      </c>
    </row>
    <row r="332" spans="2:10" ht="15">
      <c r="B332" s="54"/>
      <c r="C332" s="54"/>
      <c r="D332" s="54"/>
      <c r="E332" s="54"/>
      <c r="F332" s="54"/>
      <c r="G332" s="54"/>
      <c r="H332" s="54"/>
      <c r="I332" s="54"/>
      <c r="J332" s="70">
        <f t="shared" si="5"/>
        <v>0</v>
      </c>
    </row>
    <row r="333" spans="2:10" ht="15">
      <c r="B333" s="54"/>
      <c r="C333" s="54"/>
      <c r="D333" s="54"/>
      <c r="E333" s="54"/>
      <c r="F333" s="54"/>
      <c r="G333" s="54"/>
      <c r="H333" s="54"/>
      <c r="I333" s="54"/>
      <c r="J333" s="70">
        <f t="shared" si="5"/>
        <v>0</v>
      </c>
    </row>
    <row r="334" spans="2:10" ht="15">
      <c r="B334" s="54"/>
      <c r="C334" s="54"/>
      <c r="D334" s="54"/>
      <c r="E334" s="54"/>
      <c r="F334" s="54"/>
      <c r="G334" s="54"/>
      <c r="H334" s="54"/>
      <c r="I334" s="54"/>
      <c r="J334" s="70">
        <f t="shared" si="5"/>
        <v>0</v>
      </c>
    </row>
    <row r="335" spans="2:10" ht="15">
      <c r="B335" s="54"/>
      <c r="C335" s="54"/>
      <c r="D335" s="54"/>
      <c r="E335" s="54"/>
      <c r="F335" s="54"/>
      <c r="G335" s="54"/>
      <c r="H335" s="54"/>
      <c r="I335" s="54"/>
      <c r="J335" s="70">
        <f t="shared" si="5"/>
        <v>0</v>
      </c>
    </row>
    <row r="336" spans="2:10" ht="15">
      <c r="B336" s="54"/>
      <c r="C336" s="54"/>
      <c r="D336" s="54"/>
      <c r="E336" s="54"/>
      <c r="F336" s="54"/>
      <c r="G336" s="54"/>
      <c r="H336" s="54"/>
      <c r="I336" s="54"/>
      <c r="J336" s="70">
        <f t="shared" si="5"/>
        <v>0</v>
      </c>
    </row>
    <row r="337" spans="2:10" ht="15">
      <c r="B337" s="54"/>
      <c r="C337" s="54"/>
      <c r="D337" s="54"/>
      <c r="E337" s="54"/>
      <c r="F337" s="54"/>
      <c r="G337" s="54"/>
      <c r="H337" s="54"/>
      <c r="I337" s="54"/>
      <c r="J337" s="70">
        <f t="shared" si="5"/>
        <v>0</v>
      </c>
    </row>
    <row r="338" spans="2:10" ht="15">
      <c r="B338" s="54"/>
      <c r="C338" s="54"/>
      <c r="D338" s="54"/>
      <c r="E338" s="54"/>
      <c r="F338" s="54"/>
      <c r="G338" s="54"/>
      <c r="H338" s="54"/>
      <c r="I338" s="54"/>
      <c r="J338" s="70">
        <f t="shared" si="5"/>
        <v>0</v>
      </c>
    </row>
    <row r="339" spans="2:10" ht="15">
      <c r="B339" s="54"/>
      <c r="C339" s="54"/>
      <c r="D339" s="54"/>
      <c r="E339" s="54"/>
      <c r="F339" s="54"/>
      <c r="G339" s="54"/>
      <c r="H339" s="54"/>
      <c r="I339" s="54"/>
      <c r="J339" s="70">
        <f t="shared" si="5"/>
        <v>0</v>
      </c>
    </row>
    <row r="340" spans="2:10" ht="15">
      <c r="B340" s="54"/>
      <c r="C340" s="54"/>
      <c r="D340" s="54"/>
      <c r="E340" s="54"/>
      <c r="F340" s="54"/>
      <c r="G340" s="54"/>
      <c r="H340" s="54"/>
      <c r="I340" s="54"/>
      <c r="J340" s="70">
        <f t="shared" si="5"/>
        <v>0</v>
      </c>
    </row>
    <row r="341" spans="2:10" ht="15">
      <c r="B341" s="54"/>
      <c r="C341" s="54"/>
      <c r="D341" s="54"/>
      <c r="E341" s="54"/>
      <c r="F341" s="54"/>
      <c r="G341" s="54"/>
      <c r="H341" s="54"/>
      <c r="I341" s="54"/>
      <c r="J341" s="70">
        <f t="shared" si="5"/>
        <v>0</v>
      </c>
    </row>
    <row r="342" spans="2:10" ht="15">
      <c r="B342" s="54"/>
      <c r="C342" s="54"/>
      <c r="D342" s="54"/>
      <c r="E342" s="54"/>
      <c r="F342" s="54"/>
      <c r="G342" s="54"/>
      <c r="H342" s="54"/>
      <c r="I342" s="54"/>
      <c r="J342" s="70">
        <f t="shared" si="5"/>
        <v>0</v>
      </c>
    </row>
    <row r="343" spans="2:10" ht="15">
      <c r="B343" s="54"/>
      <c r="C343" s="54"/>
      <c r="D343" s="54"/>
      <c r="E343" s="54"/>
      <c r="F343" s="54"/>
      <c r="G343" s="54"/>
      <c r="H343" s="54"/>
      <c r="I343" s="54"/>
      <c r="J343" s="70">
        <f t="shared" si="5"/>
        <v>0</v>
      </c>
    </row>
    <row r="344" spans="2:10" ht="15">
      <c r="B344" s="54"/>
      <c r="C344" s="54"/>
      <c r="D344" s="54"/>
      <c r="E344" s="54"/>
      <c r="F344" s="54"/>
      <c r="G344" s="54"/>
      <c r="H344" s="54"/>
      <c r="I344" s="54"/>
      <c r="J344" s="70">
        <f t="shared" si="5"/>
        <v>0</v>
      </c>
    </row>
    <row r="345" spans="2:10" ht="15">
      <c r="B345" s="54"/>
      <c r="C345" s="54"/>
      <c r="D345" s="54"/>
      <c r="E345" s="54"/>
      <c r="F345" s="54"/>
      <c r="G345" s="54"/>
      <c r="H345" s="54"/>
      <c r="I345" s="54"/>
      <c r="J345" s="70">
        <f t="shared" si="5"/>
        <v>0</v>
      </c>
    </row>
    <row r="346" spans="2:10" ht="15">
      <c r="B346" s="54"/>
      <c r="C346" s="54"/>
      <c r="D346" s="54"/>
      <c r="E346" s="54"/>
      <c r="F346" s="54"/>
      <c r="G346" s="54"/>
      <c r="H346" s="54"/>
      <c r="I346" s="54"/>
      <c r="J346" s="70">
        <f t="shared" si="5"/>
        <v>0</v>
      </c>
    </row>
    <row r="347" spans="2:10" ht="15">
      <c r="B347" s="54"/>
      <c r="C347" s="54"/>
      <c r="D347" s="54"/>
      <c r="E347" s="54"/>
      <c r="F347" s="54"/>
      <c r="G347" s="54"/>
      <c r="H347" s="54"/>
      <c r="I347" s="54"/>
      <c r="J347" s="70">
        <f t="shared" si="5"/>
        <v>0</v>
      </c>
    </row>
    <row r="348" spans="2:10" ht="15">
      <c r="B348" s="54"/>
      <c r="C348" s="54"/>
      <c r="D348" s="54"/>
      <c r="E348" s="54"/>
      <c r="F348" s="54"/>
      <c r="G348" s="54"/>
      <c r="H348" s="54"/>
      <c r="I348" s="54"/>
      <c r="J348" s="70">
        <f t="shared" si="5"/>
        <v>0</v>
      </c>
    </row>
    <row r="349" spans="2:10" ht="15">
      <c r="B349" s="54"/>
      <c r="C349" s="54"/>
      <c r="D349" s="54"/>
      <c r="E349" s="54"/>
      <c r="F349" s="54"/>
      <c r="G349" s="54"/>
      <c r="H349" s="54"/>
      <c r="I349" s="54"/>
      <c r="J349" s="70">
        <f t="shared" si="5"/>
        <v>0</v>
      </c>
    </row>
    <row r="350" spans="2:10" ht="15">
      <c r="B350" s="54"/>
      <c r="C350" s="54"/>
      <c r="D350" s="54"/>
      <c r="E350" s="54"/>
      <c r="F350" s="54"/>
      <c r="G350" s="54"/>
      <c r="H350" s="54"/>
      <c r="I350" s="54"/>
      <c r="J350" s="70">
        <f t="shared" si="5"/>
        <v>0</v>
      </c>
    </row>
    <row r="351" spans="2:10" ht="15">
      <c r="B351" s="54"/>
      <c r="C351" s="54"/>
      <c r="D351" s="54"/>
      <c r="E351" s="54"/>
      <c r="F351" s="54"/>
      <c r="G351" s="54"/>
      <c r="H351" s="54"/>
      <c r="I351" s="54"/>
      <c r="J351" s="70">
        <f t="shared" si="5"/>
        <v>0</v>
      </c>
    </row>
    <row r="352" spans="2:10" ht="15">
      <c r="B352" s="54"/>
      <c r="C352" s="54"/>
      <c r="D352" s="54"/>
      <c r="E352" s="54"/>
      <c r="F352" s="54"/>
      <c r="G352" s="54"/>
      <c r="H352" s="54"/>
      <c r="I352" s="54"/>
      <c r="J352" s="70">
        <f t="shared" si="5"/>
        <v>0</v>
      </c>
    </row>
    <row r="353" spans="2:10" ht="15">
      <c r="B353" s="54"/>
      <c r="C353" s="54"/>
      <c r="D353" s="54"/>
      <c r="E353" s="54"/>
      <c r="F353" s="54"/>
      <c r="G353" s="54"/>
      <c r="H353" s="54"/>
      <c r="I353" s="54"/>
      <c r="J353" s="70">
        <f t="shared" si="5"/>
        <v>0</v>
      </c>
    </row>
    <row r="354" spans="2:10" ht="15">
      <c r="B354" s="54"/>
      <c r="C354" s="54"/>
      <c r="D354" s="54"/>
      <c r="E354" s="54"/>
      <c r="F354" s="54"/>
      <c r="G354" s="54"/>
      <c r="H354" s="54"/>
      <c r="I354" s="54"/>
      <c r="J354" s="70">
        <f t="shared" si="5"/>
        <v>0</v>
      </c>
    </row>
    <row r="355" spans="2:10" ht="15">
      <c r="B355" s="54"/>
      <c r="C355" s="54"/>
      <c r="D355" s="54"/>
      <c r="E355" s="54"/>
      <c r="F355" s="54"/>
      <c r="G355" s="54"/>
      <c r="H355" s="54"/>
      <c r="I355" s="54"/>
      <c r="J355" s="70">
        <f t="shared" si="5"/>
        <v>0</v>
      </c>
    </row>
    <row r="356" spans="2:10" ht="15">
      <c r="B356" s="54"/>
      <c r="C356" s="54"/>
      <c r="D356" s="54"/>
      <c r="E356" s="54"/>
      <c r="F356" s="54"/>
      <c r="G356" s="54"/>
      <c r="H356" s="54"/>
      <c r="I356" s="54"/>
      <c r="J356" s="70">
        <f t="shared" si="5"/>
        <v>0</v>
      </c>
    </row>
    <row r="357" spans="2:10" ht="15">
      <c r="B357" s="54"/>
      <c r="C357" s="54"/>
      <c r="D357" s="54"/>
      <c r="E357" s="54"/>
      <c r="F357" s="54"/>
      <c r="G357" s="54"/>
      <c r="H357" s="54"/>
      <c r="I357" s="54"/>
      <c r="J357" s="70">
        <f t="shared" si="5"/>
        <v>0</v>
      </c>
    </row>
    <row r="358" spans="2:10" ht="15">
      <c r="B358" s="54"/>
      <c r="C358" s="54"/>
      <c r="D358" s="54"/>
      <c r="E358" s="54"/>
      <c r="F358" s="54"/>
      <c r="G358" s="54"/>
      <c r="H358" s="54"/>
      <c r="I358" s="54"/>
      <c r="J358" s="70">
        <f t="shared" si="5"/>
        <v>0</v>
      </c>
    </row>
    <row r="359" spans="2:10" ht="15">
      <c r="B359" s="54"/>
      <c r="C359" s="54"/>
      <c r="D359" s="54"/>
      <c r="E359" s="54"/>
      <c r="F359" s="54"/>
      <c r="G359" s="54"/>
      <c r="H359" s="54"/>
      <c r="I359" s="54"/>
      <c r="J359" s="70">
        <f t="shared" si="5"/>
        <v>0</v>
      </c>
    </row>
    <row r="360" spans="2:10" ht="15">
      <c r="B360" s="54"/>
      <c r="C360" s="54"/>
      <c r="D360" s="54"/>
      <c r="E360" s="54"/>
      <c r="F360" s="54"/>
      <c r="G360" s="54"/>
      <c r="H360" s="54"/>
      <c r="I360" s="54"/>
      <c r="J360" s="70">
        <f t="shared" si="5"/>
        <v>0</v>
      </c>
    </row>
    <row r="361" spans="2:10" ht="15">
      <c r="B361" s="54"/>
      <c r="C361" s="54"/>
      <c r="D361" s="54"/>
      <c r="E361" s="54"/>
      <c r="F361" s="54"/>
      <c r="G361" s="54"/>
      <c r="H361" s="54"/>
      <c r="I361" s="54"/>
      <c r="J361" s="70">
        <f t="shared" si="5"/>
        <v>0</v>
      </c>
    </row>
    <row r="362" spans="2:10" ht="15">
      <c r="B362" s="54"/>
      <c r="C362" s="54"/>
      <c r="D362" s="54"/>
      <c r="E362" s="54"/>
      <c r="F362" s="54"/>
      <c r="G362" s="54"/>
      <c r="H362" s="54"/>
      <c r="I362" s="54"/>
      <c r="J362" s="70">
        <f t="shared" si="5"/>
        <v>0</v>
      </c>
    </row>
    <row r="363" spans="2:10" ht="15">
      <c r="B363" s="54"/>
      <c r="C363" s="54"/>
      <c r="D363" s="54"/>
      <c r="E363" s="54"/>
      <c r="F363" s="54"/>
      <c r="G363" s="54"/>
      <c r="H363" s="54"/>
      <c r="I363" s="54"/>
      <c r="J363" s="70">
        <f t="shared" si="5"/>
        <v>0</v>
      </c>
    </row>
    <row r="364" spans="2:10" ht="15">
      <c r="B364" s="54"/>
      <c r="C364" s="54"/>
      <c r="D364" s="54"/>
      <c r="E364" s="54"/>
      <c r="F364" s="54"/>
      <c r="G364" s="54"/>
      <c r="H364" s="54"/>
      <c r="I364" s="54"/>
      <c r="J364" s="70">
        <f t="shared" si="5"/>
        <v>0</v>
      </c>
    </row>
    <row r="365" spans="2:10" ht="15">
      <c r="B365" s="54"/>
      <c r="C365" s="54"/>
      <c r="D365" s="54"/>
      <c r="E365" s="54"/>
      <c r="F365" s="54"/>
      <c r="G365" s="54"/>
      <c r="H365" s="54"/>
      <c r="I365" s="54"/>
      <c r="J365" s="70">
        <f t="shared" si="5"/>
        <v>0</v>
      </c>
    </row>
    <row r="366" spans="2:10" ht="15">
      <c r="B366" s="54"/>
      <c r="C366" s="54"/>
      <c r="D366" s="54"/>
      <c r="E366" s="54"/>
      <c r="F366" s="54"/>
      <c r="G366" s="54"/>
      <c r="H366" s="54"/>
      <c r="I366" s="54"/>
      <c r="J366" s="70">
        <f t="shared" si="5"/>
        <v>0</v>
      </c>
    </row>
    <row r="367" spans="2:10" ht="15">
      <c r="B367" s="54"/>
      <c r="C367" s="54"/>
      <c r="D367" s="54"/>
      <c r="E367" s="54"/>
      <c r="F367" s="54"/>
      <c r="G367" s="54"/>
      <c r="H367" s="54"/>
      <c r="I367" s="54"/>
      <c r="J367" s="70">
        <f t="shared" si="5"/>
        <v>0</v>
      </c>
    </row>
    <row r="368" spans="2:10" ht="15">
      <c r="B368" s="54"/>
      <c r="C368" s="54"/>
      <c r="D368" s="54"/>
      <c r="E368" s="54"/>
      <c r="F368" s="54"/>
      <c r="G368" s="54"/>
      <c r="H368" s="54"/>
      <c r="I368" s="54"/>
      <c r="J368" s="70">
        <f t="shared" si="5"/>
        <v>0</v>
      </c>
    </row>
    <row r="369" spans="2:10" ht="15">
      <c r="B369" s="54"/>
      <c r="C369" s="54"/>
      <c r="D369" s="54"/>
      <c r="E369" s="54"/>
      <c r="F369" s="54"/>
      <c r="G369" s="54"/>
      <c r="H369" s="54"/>
      <c r="I369" s="54"/>
      <c r="J369" s="70">
        <f t="shared" si="5"/>
        <v>0</v>
      </c>
    </row>
    <row r="370" spans="2:10" ht="15">
      <c r="B370" s="54"/>
      <c r="C370" s="54"/>
      <c r="D370" s="54"/>
      <c r="E370" s="54"/>
      <c r="F370" s="54"/>
      <c r="G370" s="54"/>
      <c r="H370" s="54"/>
      <c r="I370" s="54"/>
      <c r="J370" s="70">
        <f t="shared" si="5"/>
        <v>0</v>
      </c>
    </row>
    <row r="371" spans="2:10" ht="15">
      <c r="B371" s="54"/>
      <c r="C371" s="54"/>
      <c r="D371" s="54"/>
      <c r="E371" s="54"/>
      <c r="F371" s="54"/>
      <c r="G371" s="54"/>
      <c r="H371" s="54"/>
      <c r="I371" s="54"/>
      <c r="J371" s="70">
        <f t="shared" si="5"/>
        <v>0</v>
      </c>
    </row>
    <row r="372" spans="2:10" ht="15">
      <c r="B372" s="54"/>
      <c r="C372" s="54"/>
      <c r="D372" s="54"/>
      <c r="E372" s="54"/>
      <c r="F372" s="54"/>
      <c r="G372" s="54"/>
      <c r="H372" s="54"/>
      <c r="I372" s="54"/>
      <c r="J372" s="70">
        <f t="shared" si="5"/>
        <v>0</v>
      </c>
    </row>
    <row r="373" spans="2:10" ht="15">
      <c r="B373" s="54"/>
      <c r="C373" s="54"/>
      <c r="D373" s="54"/>
      <c r="E373" s="54"/>
      <c r="F373" s="54"/>
      <c r="G373" s="54"/>
      <c r="H373" s="54"/>
      <c r="I373" s="54"/>
      <c r="J373" s="70">
        <f t="shared" si="5"/>
        <v>0</v>
      </c>
    </row>
    <row r="374" spans="2:10" ht="15">
      <c r="B374" s="54"/>
      <c r="C374" s="54"/>
      <c r="D374" s="54"/>
      <c r="E374" s="54"/>
      <c r="F374" s="54"/>
      <c r="G374" s="54"/>
      <c r="H374" s="54"/>
      <c r="I374" s="54"/>
      <c r="J374" s="70">
        <f t="shared" si="5"/>
        <v>0</v>
      </c>
    </row>
    <row r="375" spans="2:10" ht="15">
      <c r="B375" s="54"/>
      <c r="C375" s="54"/>
      <c r="D375" s="54"/>
      <c r="E375" s="54"/>
      <c r="F375" s="54"/>
      <c r="G375" s="54"/>
      <c r="H375" s="54"/>
      <c r="I375" s="54"/>
      <c r="J375" s="70">
        <f t="shared" si="5"/>
        <v>0</v>
      </c>
    </row>
    <row r="376" spans="2:10" ht="15">
      <c r="B376" s="54"/>
      <c r="C376" s="54"/>
      <c r="D376" s="54"/>
      <c r="E376" s="54"/>
      <c r="F376" s="54"/>
      <c r="G376" s="54"/>
      <c r="H376" s="54"/>
      <c r="I376" s="54"/>
      <c r="J376" s="70">
        <f t="shared" si="5"/>
        <v>0</v>
      </c>
    </row>
    <row r="377" spans="2:10" ht="15">
      <c r="B377" s="54"/>
      <c r="C377" s="54"/>
      <c r="D377" s="54"/>
      <c r="E377" s="54"/>
      <c r="F377" s="54"/>
      <c r="G377" s="54"/>
      <c r="H377" s="54"/>
      <c r="I377" s="54"/>
      <c r="J377" s="70">
        <f t="shared" si="5"/>
        <v>0</v>
      </c>
    </row>
    <row r="378" spans="2:10" ht="15">
      <c r="B378" s="54"/>
      <c r="C378" s="54"/>
      <c r="D378" s="54"/>
      <c r="E378" s="54"/>
      <c r="F378" s="54"/>
      <c r="G378" s="54"/>
      <c r="H378" s="54"/>
      <c r="I378" s="54"/>
      <c r="J378" s="70">
        <f t="shared" si="5"/>
        <v>0</v>
      </c>
    </row>
    <row r="379" spans="2:10" ht="15">
      <c r="B379" s="54"/>
      <c r="C379" s="54"/>
      <c r="D379" s="54"/>
      <c r="E379" s="54"/>
      <c r="F379" s="54"/>
      <c r="G379" s="54"/>
      <c r="H379" s="54"/>
      <c r="I379" s="54"/>
      <c r="J379" s="70">
        <f t="shared" si="5"/>
        <v>0</v>
      </c>
    </row>
    <row r="380" spans="2:10" ht="15">
      <c r="B380" s="54"/>
      <c r="C380" s="54"/>
      <c r="D380" s="54"/>
      <c r="E380" s="54"/>
      <c r="F380" s="54"/>
      <c r="G380" s="54"/>
      <c r="H380" s="54"/>
      <c r="I380" s="54"/>
      <c r="J380" s="70">
        <f t="shared" si="5"/>
        <v>0</v>
      </c>
    </row>
    <row r="381" spans="2:10" ht="15">
      <c r="B381" s="54"/>
      <c r="C381" s="54"/>
      <c r="D381" s="54"/>
      <c r="E381" s="54"/>
      <c r="F381" s="54"/>
      <c r="G381" s="54"/>
      <c r="H381" s="54"/>
      <c r="I381" s="54"/>
      <c r="J381" s="70">
        <f t="shared" si="5"/>
        <v>0</v>
      </c>
    </row>
    <row r="382" spans="2:10" ht="15">
      <c r="B382" s="54"/>
      <c r="C382" s="54"/>
      <c r="D382" s="54"/>
      <c r="E382" s="54"/>
      <c r="F382" s="54"/>
      <c r="G382" s="54"/>
      <c r="H382" s="54"/>
      <c r="I382" s="54"/>
      <c r="J382" s="70">
        <f t="shared" si="5"/>
        <v>0</v>
      </c>
    </row>
    <row r="383" spans="2:10" ht="15">
      <c r="B383" s="54"/>
      <c r="C383" s="54"/>
      <c r="D383" s="54"/>
      <c r="E383" s="54"/>
      <c r="F383" s="54"/>
      <c r="G383" s="54"/>
      <c r="H383" s="54"/>
      <c r="I383" s="54"/>
      <c r="J383" s="70">
        <f t="shared" si="5"/>
        <v>0</v>
      </c>
    </row>
    <row r="384" spans="2:10" ht="15">
      <c r="B384" s="54"/>
      <c r="C384" s="54"/>
      <c r="D384" s="54"/>
      <c r="E384" s="54"/>
      <c r="F384" s="54"/>
      <c r="G384" s="54"/>
      <c r="H384" s="54"/>
      <c r="I384" s="54"/>
      <c r="J384" s="70">
        <f t="shared" si="5"/>
        <v>0</v>
      </c>
    </row>
    <row r="385" spans="2:10" ht="15">
      <c r="B385" s="54"/>
      <c r="C385" s="54"/>
      <c r="D385" s="54"/>
      <c r="E385" s="54"/>
      <c r="F385" s="54"/>
      <c r="G385" s="54"/>
      <c r="H385" s="54"/>
      <c r="I385" s="54"/>
      <c r="J385" s="70">
        <f t="shared" si="5"/>
        <v>0</v>
      </c>
    </row>
    <row r="386" spans="2:10" ht="15">
      <c r="B386" s="54"/>
      <c r="C386" s="54"/>
      <c r="D386" s="54"/>
      <c r="E386" s="54"/>
      <c r="F386" s="54"/>
      <c r="G386" s="54"/>
      <c r="H386" s="54"/>
      <c r="I386" s="54"/>
      <c r="J386" s="70">
        <f t="shared" si="5"/>
        <v>0</v>
      </c>
    </row>
    <row r="387" spans="2:10" ht="15">
      <c r="B387" s="54"/>
      <c r="C387" s="54"/>
      <c r="D387" s="54"/>
      <c r="E387" s="54"/>
      <c r="F387" s="54"/>
      <c r="G387" s="54"/>
      <c r="H387" s="54"/>
      <c r="I387" s="54"/>
      <c r="J387" s="70">
        <f t="shared" si="5"/>
        <v>0</v>
      </c>
    </row>
    <row r="388" spans="2:10" ht="15">
      <c r="B388" s="54"/>
      <c r="C388" s="54"/>
      <c r="D388" s="54"/>
      <c r="E388" s="54"/>
      <c r="F388" s="54"/>
      <c r="G388" s="54"/>
      <c r="H388" s="54"/>
      <c r="I388" s="54"/>
      <c r="J388" s="70">
        <f t="shared" si="5"/>
        <v>0</v>
      </c>
    </row>
    <row r="389" spans="2:10" ht="15">
      <c r="B389" s="54"/>
      <c r="C389" s="54"/>
      <c r="D389" s="54"/>
      <c r="E389" s="54"/>
      <c r="F389" s="54"/>
      <c r="G389" s="54"/>
      <c r="H389" s="54"/>
      <c r="I389" s="54"/>
      <c r="J389" s="70">
        <f t="shared" si="5"/>
        <v>0</v>
      </c>
    </row>
    <row r="390" spans="2:10" ht="15">
      <c r="B390" s="54"/>
      <c r="C390" s="54"/>
      <c r="D390" s="54"/>
      <c r="E390" s="54"/>
      <c r="F390" s="54"/>
      <c r="G390" s="54"/>
      <c r="H390" s="54"/>
      <c r="I390" s="54"/>
      <c r="J390" s="70">
        <f t="shared" si="5"/>
        <v>0</v>
      </c>
    </row>
    <row r="391" spans="2:10" ht="15">
      <c r="B391" s="54"/>
      <c r="C391" s="54"/>
      <c r="D391" s="54"/>
      <c r="E391" s="54"/>
      <c r="F391" s="54"/>
      <c r="G391" s="54"/>
      <c r="H391" s="54"/>
      <c r="I391" s="54"/>
      <c r="J391" s="70">
        <f t="shared" si="5"/>
        <v>0</v>
      </c>
    </row>
    <row r="392" spans="2:10" ht="15">
      <c r="B392" s="54"/>
      <c r="C392" s="54"/>
      <c r="D392" s="54"/>
      <c r="E392" s="54"/>
      <c r="F392" s="54"/>
      <c r="G392" s="54"/>
      <c r="H392" s="54"/>
      <c r="I392" s="54"/>
      <c r="J392" s="70">
        <f t="shared" ref="J392:J414" si="6">G392*I392</f>
        <v>0</v>
      </c>
    </row>
    <row r="393" spans="2:10" ht="15">
      <c r="B393" s="54"/>
      <c r="C393" s="54"/>
      <c r="D393" s="54"/>
      <c r="E393" s="54"/>
      <c r="F393" s="54"/>
      <c r="G393" s="54"/>
      <c r="H393" s="54"/>
      <c r="I393" s="54"/>
      <c r="J393" s="70">
        <f t="shared" si="6"/>
        <v>0</v>
      </c>
    </row>
    <row r="394" spans="2:10" ht="15">
      <c r="B394" s="54"/>
      <c r="C394" s="54"/>
      <c r="D394" s="54"/>
      <c r="E394" s="54"/>
      <c r="F394" s="54"/>
      <c r="G394" s="54"/>
      <c r="H394" s="54"/>
      <c r="I394" s="54"/>
      <c r="J394" s="70">
        <f t="shared" si="6"/>
        <v>0</v>
      </c>
    </row>
    <row r="395" spans="2:10" ht="15">
      <c r="B395" s="54"/>
      <c r="C395" s="54"/>
      <c r="D395" s="54"/>
      <c r="E395" s="54"/>
      <c r="F395" s="54"/>
      <c r="G395" s="54"/>
      <c r="H395" s="54"/>
      <c r="I395" s="54"/>
      <c r="J395" s="70">
        <f t="shared" si="6"/>
        <v>0</v>
      </c>
    </row>
    <row r="396" spans="2:10" ht="15">
      <c r="B396" s="54"/>
      <c r="C396" s="54"/>
      <c r="D396" s="54"/>
      <c r="E396" s="54"/>
      <c r="F396" s="54"/>
      <c r="G396" s="54"/>
      <c r="H396" s="54"/>
      <c r="I396" s="54"/>
      <c r="J396" s="70">
        <f t="shared" si="6"/>
        <v>0</v>
      </c>
    </row>
    <row r="397" spans="2:10" ht="15">
      <c r="B397" s="54"/>
      <c r="C397" s="54"/>
      <c r="D397" s="54"/>
      <c r="E397" s="54"/>
      <c r="F397" s="54"/>
      <c r="G397" s="54"/>
      <c r="H397" s="54"/>
      <c r="I397" s="54"/>
      <c r="J397" s="70">
        <f t="shared" si="6"/>
        <v>0</v>
      </c>
    </row>
    <row r="398" spans="2:10" ht="15">
      <c r="B398" s="54"/>
      <c r="C398" s="54"/>
      <c r="D398" s="54"/>
      <c r="E398" s="54"/>
      <c r="F398" s="54"/>
      <c r="G398" s="54"/>
      <c r="H398" s="54"/>
      <c r="I398" s="54"/>
      <c r="J398" s="70">
        <f t="shared" si="6"/>
        <v>0</v>
      </c>
    </row>
    <row r="399" spans="2:10" ht="15">
      <c r="B399" s="54"/>
      <c r="C399" s="54"/>
      <c r="D399" s="54"/>
      <c r="E399" s="54"/>
      <c r="F399" s="54"/>
      <c r="G399" s="54"/>
      <c r="H399" s="54"/>
      <c r="I399" s="54"/>
      <c r="J399" s="70">
        <f t="shared" si="6"/>
        <v>0</v>
      </c>
    </row>
    <row r="400" spans="2:10" ht="15">
      <c r="B400" s="54"/>
      <c r="C400" s="54"/>
      <c r="D400" s="54"/>
      <c r="E400" s="54"/>
      <c r="F400" s="54"/>
      <c r="G400" s="54"/>
      <c r="H400" s="54"/>
      <c r="I400" s="54"/>
      <c r="J400" s="70">
        <f t="shared" si="6"/>
        <v>0</v>
      </c>
    </row>
    <row r="401" spans="2:10" ht="15">
      <c r="B401" s="54"/>
      <c r="C401" s="54"/>
      <c r="D401" s="54"/>
      <c r="E401" s="54"/>
      <c r="F401" s="54"/>
      <c r="G401" s="54"/>
      <c r="H401" s="54"/>
      <c r="I401" s="54"/>
      <c r="J401" s="70">
        <f t="shared" si="6"/>
        <v>0</v>
      </c>
    </row>
    <row r="402" spans="2:10" ht="15">
      <c r="B402" s="54"/>
      <c r="C402" s="54"/>
      <c r="D402" s="54"/>
      <c r="E402" s="54"/>
      <c r="F402" s="54"/>
      <c r="G402" s="54"/>
      <c r="H402" s="54"/>
      <c r="I402" s="54"/>
      <c r="J402" s="70">
        <f t="shared" si="6"/>
        <v>0</v>
      </c>
    </row>
    <row r="403" spans="2:10" ht="15">
      <c r="B403" s="54"/>
      <c r="C403" s="54"/>
      <c r="D403" s="54"/>
      <c r="E403" s="54"/>
      <c r="F403" s="54"/>
      <c r="G403" s="54"/>
      <c r="H403" s="54"/>
      <c r="I403" s="54"/>
      <c r="J403" s="70">
        <f t="shared" si="6"/>
        <v>0</v>
      </c>
    </row>
    <row r="404" spans="2:10" ht="15">
      <c r="B404" s="54"/>
      <c r="C404" s="54"/>
      <c r="D404" s="54"/>
      <c r="E404" s="54"/>
      <c r="F404" s="54"/>
      <c r="G404" s="54"/>
      <c r="H404" s="54"/>
      <c r="I404" s="54"/>
      <c r="J404" s="70">
        <f t="shared" si="6"/>
        <v>0</v>
      </c>
    </row>
    <row r="405" spans="2:10" ht="15">
      <c r="B405" s="54"/>
      <c r="C405" s="54"/>
      <c r="D405" s="54"/>
      <c r="E405" s="54"/>
      <c r="F405" s="54"/>
      <c r="G405" s="54"/>
      <c r="H405" s="54"/>
      <c r="I405" s="54"/>
      <c r="J405" s="70">
        <f t="shared" si="6"/>
        <v>0</v>
      </c>
    </row>
    <row r="406" spans="2:10" ht="15">
      <c r="B406" s="54"/>
      <c r="C406" s="54"/>
      <c r="D406" s="54"/>
      <c r="E406" s="54"/>
      <c r="F406" s="54"/>
      <c r="G406" s="54"/>
      <c r="H406" s="54"/>
      <c r="I406" s="54"/>
      <c r="J406" s="70">
        <f t="shared" si="6"/>
        <v>0</v>
      </c>
    </row>
    <row r="407" spans="2:10" ht="15">
      <c r="B407" s="54"/>
      <c r="C407" s="54"/>
      <c r="D407" s="54"/>
      <c r="E407" s="54"/>
      <c r="F407" s="54"/>
      <c r="G407" s="54"/>
      <c r="H407" s="54"/>
      <c r="I407" s="54"/>
      <c r="J407" s="70">
        <f t="shared" si="6"/>
        <v>0</v>
      </c>
    </row>
    <row r="408" spans="2:10" ht="15">
      <c r="B408" s="54"/>
      <c r="C408" s="54"/>
      <c r="D408" s="54"/>
      <c r="E408" s="54"/>
      <c r="F408" s="54"/>
      <c r="G408" s="54"/>
      <c r="H408" s="54"/>
      <c r="I408" s="54"/>
      <c r="J408" s="70">
        <f t="shared" si="6"/>
        <v>0</v>
      </c>
    </row>
    <row r="409" spans="2:10" ht="15">
      <c r="B409" s="54"/>
      <c r="C409" s="54"/>
      <c r="D409" s="54"/>
      <c r="E409" s="54"/>
      <c r="F409" s="54"/>
      <c r="G409" s="54"/>
      <c r="H409" s="54"/>
      <c r="I409" s="54"/>
      <c r="J409" s="70">
        <f t="shared" si="6"/>
        <v>0</v>
      </c>
    </row>
    <row r="410" spans="2:10" ht="15">
      <c r="B410" s="54"/>
      <c r="C410" s="54"/>
      <c r="D410" s="54"/>
      <c r="E410" s="54"/>
      <c r="F410" s="54"/>
      <c r="G410" s="54"/>
      <c r="H410" s="54"/>
      <c r="I410" s="54"/>
      <c r="J410" s="70">
        <f t="shared" si="6"/>
        <v>0</v>
      </c>
    </row>
    <row r="411" spans="2:10" ht="15">
      <c r="B411" s="54"/>
      <c r="C411" s="54"/>
      <c r="D411" s="54"/>
      <c r="E411" s="54"/>
      <c r="F411" s="54"/>
      <c r="G411" s="54"/>
      <c r="H411" s="54"/>
      <c r="I411" s="54"/>
      <c r="J411" s="70">
        <f t="shared" si="6"/>
        <v>0</v>
      </c>
    </row>
    <row r="412" spans="2:10" ht="15">
      <c r="B412" s="54"/>
      <c r="C412" s="54"/>
      <c r="D412" s="54"/>
      <c r="E412" s="54"/>
      <c r="F412" s="54"/>
      <c r="G412" s="54"/>
      <c r="H412" s="54"/>
      <c r="I412" s="54"/>
      <c r="J412" s="70">
        <f t="shared" si="6"/>
        <v>0</v>
      </c>
    </row>
    <row r="413" spans="2:10" ht="15">
      <c r="B413" s="54"/>
      <c r="C413" s="54"/>
      <c r="D413" s="54"/>
      <c r="E413" s="54"/>
      <c r="F413" s="54"/>
      <c r="G413" s="54"/>
      <c r="H413" s="54"/>
      <c r="I413" s="54"/>
      <c r="J413" s="70">
        <f t="shared" si="6"/>
        <v>0</v>
      </c>
    </row>
    <row r="414" spans="2:10" ht="15">
      <c r="B414" s="54"/>
      <c r="C414" s="54"/>
      <c r="D414" s="54"/>
      <c r="E414" s="54"/>
      <c r="F414" s="54"/>
      <c r="G414" s="54"/>
      <c r="H414" s="54"/>
      <c r="I414" s="54"/>
      <c r="J414" s="70">
        <f t="shared" si="6"/>
        <v>0</v>
      </c>
    </row>
  </sheetData>
  <mergeCells count="6">
    <mergeCell ref="B1:H1"/>
    <mergeCell ref="B7:B13"/>
    <mergeCell ref="B14:B20"/>
    <mergeCell ref="J4:J5"/>
    <mergeCell ref="J2:J3"/>
    <mergeCell ref="B4:I5"/>
  </mergeCells>
  <dataValidations disablePrompts="1" count="2">
    <dataValidation type="whole" operator="greaterThanOrEqual" allowBlank="1" showInputMessage="1" showErrorMessage="1" errorTitle="Error" error="Introducir un número entero" prompt="Introducir un número entero" sqref="D10 D17">
      <formula1>0</formula1>
    </dataValidation>
    <dataValidation type="whole" operator="greaterThanOrEqual" showInputMessage="1" showErrorMessage="1" errorTitle="Error" error="Introducir un número entero" prompt="Introducir un número entero" sqref="H9">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topLeftCell="A58" zoomScale="70" zoomScaleNormal="70" workbookViewId="0">
      <selection activeCell="I3" sqref="I3"/>
    </sheetView>
  </sheetViews>
  <sheetFormatPr baseColWidth="10" defaultColWidth="11.42578125" defaultRowHeight="12.75"/>
  <cols>
    <col min="1" max="1" width="3.5703125" style="19" customWidth="1"/>
    <col min="2" max="2" width="75.42578125" style="19" customWidth="1"/>
    <col min="3" max="3" width="19.85546875" style="19" customWidth="1"/>
    <col min="4" max="4" width="15.7109375" style="19" customWidth="1"/>
    <col min="5" max="5" width="17.85546875" style="19" customWidth="1"/>
    <col min="6" max="6" width="13.85546875" style="19" customWidth="1"/>
    <col min="7" max="7" width="22.28515625" style="19" customWidth="1"/>
    <col min="8" max="8" width="15.42578125" style="19" customWidth="1"/>
    <col min="9" max="9" width="18.140625" style="19" customWidth="1"/>
    <col min="10" max="16384" width="11.42578125" style="19"/>
  </cols>
  <sheetData>
    <row r="1" spans="2:9" ht="79.5" customHeight="1">
      <c r="B1" s="173" t="s">
        <v>1781</v>
      </c>
      <c r="C1" s="173"/>
      <c r="D1" s="173"/>
      <c r="E1" s="173"/>
      <c r="F1" s="173"/>
      <c r="G1" s="173"/>
    </row>
    <row r="2" spans="2:9" ht="26.25" customHeight="1">
      <c r="I2" s="77" t="s">
        <v>1676</v>
      </c>
    </row>
    <row r="3" spans="2:9" ht="51" customHeight="1">
      <c r="B3" s="208" t="s">
        <v>1755</v>
      </c>
      <c r="C3" s="209"/>
      <c r="D3" s="209"/>
      <c r="E3" s="209"/>
      <c r="F3" s="209"/>
      <c r="G3" s="209"/>
      <c r="H3" s="210"/>
      <c r="I3" s="78">
        <f>C13+C23+C33+C43+C53+C63</f>
        <v>0</v>
      </c>
    </row>
    <row r="4" spans="2:9" s="29" customFormat="1" ht="32.25" customHeight="1">
      <c r="B4" s="79" t="s">
        <v>1761</v>
      </c>
      <c r="C4" s="211"/>
      <c r="D4" s="212"/>
      <c r="E4" s="212"/>
      <c r="F4" s="212"/>
      <c r="G4" s="212"/>
      <c r="H4" s="212"/>
      <c r="I4" s="213"/>
    </row>
    <row r="5" spans="2:9" s="29" customFormat="1" ht="44.25" customHeight="1">
      <c r="B5" s="56" t="s">
        <v>1756</v>
      </c>
      <c r="C5" s="188" t="s">
        <v>1773</v>
      </c>
      <c r="D5" s="189"/>
      <c r="E5" s="189"/>
      <c r="F5" s="189"/>
      <c r="G5" s="189"/>
      <c r="H5" s="189"/>
      <c r="I5" s="190"/>
    </row>
    <row r="6" spans="2:9" s="29" customFormat="1" ht="44.25" customHeight="1">
      <c r="B6" s="58" t="s">
        <v>1731</v>
      </c>
      <c r="C6" s="195"/>
      <c r="D6" s="203"/>
      <c r="E6" s="203"/>
      <c r="F6" s="203"/>
      <c r="G6" s="203"/>
      <c r="H6" s="203"/>
      <c r="I6" s="204"/>
    </row>
    <row r="7" spans="2:9" s="29" customFormat="1" ht="44.25" customHeight="1">
      <c r="B7" s="58" t="s">
        <v>1734</v>
      </c>
      <c r="C7" s="195"/>
      <c r="D7" s="203"/>
      <c r="E7" s="203"/>
      <c r="F7" s="203"/>
      <c r="G7" s="203"/>
      <c r="H7" s="203"/>
      <c r="I7" s="204"/>
    </row>
    <row r="8" spans="2:9" s="29" customFormat="1" ht="44.25" customHeight="1">
      <c r="B8" s="59" t="s">
        <v>1777</v>
      </c>
      <c r="C8" s="195"/>
      <c r="D8" s="203"/>
      <c r="E8" s="203"/>
      <c r="F8" s="203"/>
      <c r="G8" s="203"/>
      <c r="H8" s="203"/>
      <c r="I8" s="204"/>
    </row>
    <row r="9" spans="2:9" s="29" customFormat="1" ht="42" customHeight="1">
      <c r="B9" s="57" t="s">
        <v>1757</v>
      </c>
      <c r="C9" s="121"/>
      <c r="D9" s="193" t="s">
        <v>1752</v>
      </c>
      <c r="E9" s="193"/>
      <c r="F9" s="193"/>
      <c r="G9" s="193"/>
      <c r="H9" s="193"/>
      <c r="I9" s="194">
        <f t="shared" ref="I9:I12" si="0">F9*H9</f>
        <v>0</v>
      </c>
    </row>
    <row r="10" spans="2:9" s="29" customFormat="1" ht="32.25" customHeight="1">
      <c r="B10" s="58" t="s">
        <v>1758</v>
      </c>
      <c r="C10" s="121"/>
      <c r="D10" s="193"/>
      <c r="E10" s="193"/>
      <c r="F10" s="193"/>
      <c r="G10" s="193"/>
      <c r="H10" s="193"/>
      <c r="I10" s="194"/>
    </row>
    <row r="11" spans="2:9" s="29" customFormat="1" ht="47.25" customHeight="1">
      <c r="B11" s="59" t="s">
        <v>1760</v>
      </c>
      <c r="C11" s="121"/>
      <c r="D11" s="193"/>
      <c r="E11" s="193"/>
      <c r="F11" s="193"/>
      <c r="G11" s="193"/>
      <c r="H11" s="193"/>
      <c r="I11" s="194"/>
    </row>
    <row r="12" spans="2:9" ht="32.25" customHeight="1">
      <c r="B12" s="58" t="s">
        <v>1759</v>
      </c>
      <c r="C12" s="121"/>
      <c r="D12" s="193" t="s">
        <v>1754</v>
      </c>
      <c r="E12" s="193"/>
      <c r="F12" s="193"/>
      <c r="G12" s="193"/>
      <c r="H12" s="193"/>
      <c r="I12" s="194">
        <f t="shared" si="0"/>
        <v>0</v>
      </c>
    </row>
    <row r="13" spans="2:9" ht="32.25" customHeight="1">
      <c r="B13" s="58" t="s">
        <v>1782</v>
      </c>
      <c r="C13" s="195"/>
      <c r="D13" s="196"/>
      <c r="E13" s="196"/>
      <c r="F13" s="196"/>
      <c r="G13" s="196"/>
      <c r="H13" s="196"/>
      <c r="I13" s="197"/>
    </row>
    <row r="14" spans="2:9" ht="32.25" customHeight="1">
      <c r="B14" s="80" t="s">
        <v>1762</v>
      </c>
      <c r="C14" s="214"/>
      <c r="D14" s="215"/>
      <c r="E14" s="215"/>
      <c r="F14" s="215"/>
      <c r="G14" s="215"/>
      <c r="H14" s="215"/>
      <c r="I14" s="216"/>
    </row>
    <row r="15" spans="2:9" ht="44.25" customHeight="1">
      <c r="B15" s="81" t="s">
        <v>1756</v>
      </c>
      <c r="C15" s="198" t="s">
        <v>1773</v>
      </c>
      <c r="D15" s="199"/>
      <c r="E15" s="199"/>
      <c r="F15" s="199"/>
      <c r="G15" s="199"/>
      <c r="H15" s="199"/>
      <c r="I15" s="200"/>
    </row>
    <row r="16" spans="2:9" ht="44.25" customHeight="1">
      <c r="B16" s="82" t="s">
        <v>1731</v>
      </c>
      <c r="C16" s="124"/>
      <c r="D16" s="201"/>
      <c r="E16" s="201"/>
      <c r="F16" s="201"/>
      <c r="G16" s="201"/>
      <c r="H16" s="201"/>
      <c r="I16" s="202"/>
    </row>
    <row r="17" spans="2:9" ht="44.25" customHeight="1">
      <c r="B17" s="82" t="s">
        <v>1734</v>
      </c>
      <c r="C17" s="124"/>
      <c r="D17" s="201"/>
      <c r="E17" s="201"/>
      <c r="F17" s="201"/>
      <c r="G17" s="201"/>
      <c r="H17" s="201"/>
      <c r="I17" s="202"/>
    </row>
    <row r="18" spans="2:9" ht="44.25" customHeight="1">
      <c r="B18" s="84" t="s">
        <v>1735</v>
      </c>
      <c r="C18" s="124"/>
      <c r="D18" s="201"/>
      <c r="E18" s="201"/>
      <c r="F18" s="201"/>
      <c r="G18" s="201"/>
      <c r="H18" s="201"/>
      <c r="I18" s="202"/>
    </row>
    <row r="19" spans="2:9" ht="42" customHeight="1">
      <c r="B19" s="83" t="s">
        <v>1757</v>
      </c>
      <c r="C19" s="124"/>
      <c r="D19" s="201" t="s">
        <v>1752</v>
      </c>
      <c r="E19" s="201"/>
      <c r="F19" s="201"/>
      <c r="G19" s="201"/>
      <c r="H19" s="201"/>
      <c r="I19" s="202">
        <f t="shared" ref="I19:I22" si="1">F19*H19</f>
        <v>0</v>
      </c>
    </row>
    <row r="20" spans="2:9" ht="33" customHeight="1">
      <c r="B20" s="82" t="s">
        <v>1758</v>
      </c>
      <c r="C20" s="124"/>
      <c r="D20" s="201" t="s">
        <v>1753</v>
      </c>
      <c r="E20" s="201"/>
      <c r="F20" s="201"/>
      <c r="G20" s="201"/>
      <c r="H20" s="201"/>
      <c r="I20" s="202">
        <f t="shared" si="1"/>
        <v>0</v>
      </c>
    </row>
    <row r="21" spans="2:9" ht="47.25" customHeight="1">
      <c r="B21" s="84" t="s">
        <v>1760</v>
      </c>
      <c r="C21" s="124"/>
      <c r="D21" s="201"/>
      <c r="E21" s="201"/>
      <c r="F21" s="201"/>
      <c r="G21" s="201"/>
      <c r="H21" s="201"/>
      <c r="I21" s="202">
        <f t="shared" si="1"/>
        <v>0</v>
      </c>
    </row>
    <row r="22" spans="2:9" ht="32.25" customHeight="1">
      <c r="B22" s="82" t="s">
        <v>1759</v>
      </c>
      <c r="C22" s="124"/>
      <c r="D22" s="201" t="s">
        <v>1754</v>
      </c>
      <c r="E22" s="201"/>
      <c r="F22" s="201"/>
      <c r="G22" s="201"/>
      <c r="H22" s="201"/>
      <c r="I22" s="202">
        <f t="shared" si="1"/>
        <v>0</v>
      </c>
    </row>
    <row r="23" spans="2:9" ht="31.5" customHeight="1">
      <c r="B23" s="82" t="s">
        <v>1782</v>
      </c>
      <c r="C23" s="205"/>
      <c r="D23" s="206"/>
      <c r="E23" s="206"/>
      <c r="F23" s="206"/>
      <c r="G23" s="206"/>
      <c r="H23" s="206"/>
      <c r="I23" s="207"/>
    </row>
    <row r="24" spans="2:9" ht="32.25" customHeight="1">
      <c r="B24" s="79" t="s">
        <v>1763</v>
      </c>
      <c r="C24" s="211"/>
      <c r="D24" s="212"/>
      <c r="E24" s="212"/>
      <c r="F24" s="212"/>
      <c r="G24" s="212"/>
      <c r="H24" s="212"/>
      <c r="I24" s="213"/>
    </row>
    <row r="25" spans="2:9" ht="44.25" customHeight="1">
      <c r="B25" s="56" t="s">
        <v>1756</v>
      </c>
      <c r="C25" s="188" t="s">
        <v>1773</v>
      </c>
      <c r="D25" s="189"/>
      <c r="E25" s="189"/>
      <c r="F25" s="189"/>
      <c r="G25" s="189"/>
      <c r="H25" s="189"/>
      <c r="I25" s="190"/>
    </row>
    <row r="26" spans="2:9" ht="44.25" customHeight="1">
      <c r="B26" s="58" t="s">
        <v>1731</v>
      </c>
      <c r="C26" s="121"/>
      <c r="D26" s="191"/>
      <c r="E26" s="191"/>
      <c r="F26" s="191"/>
      <c r="G26" s="191"/>
      <c r="H26" s="191"/>
      <c r="I26" s="192"/>
    </row>
    <row r="27" spans="2:9" ht="44.25" customHeight="1">
      <c r="B27" s="58" t="s">
        <v>1734</v>
      </c>
      <c r="C27" s="121"/>
      <c r="D27" s="191"/>
      <c r="E27" s="191"/>
      <c r="F27" s="191"/>
      <c r="G27" s="191"/>
      <c r="H27" s="191"/>
      <c r="I27" s="192"/>
    </row>
    <row r="28" spans="2:9" ht="44.25" customHeight="1">
      <c r="B28" s="59" t="s">
        <v>1735</v>
      </c>
      <c r="C28" s="121"/>
      <c r="D28" s="191"/>
      <c r="E28" s="191"/>
      <c r="F28" s="191"/>
      <c r="G28" s="191"/>
      <c r="H28" s="191"/>
      <c r="I28" s="192"/>
    </row>
    <row r="29" spans="2:9" ht="42" customHeight="1">
      <c r="B29" s="57" t="s">
        <v>1757</v>
      </c>
      <c r="C29" s="121"/>
      <c r="D29" s="193" t="s">
        <v>1752</v>
      </c>
      <c r="E29" s="193"/>
      <c r="F29" s="193"/>
      <c r="G29" s="193"/>
      <c r="H29" s="193"/>
      <c r="I29" s="194">
        <f t="shared" ref="I29:I32" si="2">F29*H29</f>
        <v>0</v>
      </c>
    </row>
    <row r="30" spans="2:9" ht="32.25" customHeight="1">
      <c r="B30" s="58" t="s">
        <v>1758</v>
      </c>
      <c r="C30" s="121"/>
      <c r="D30" s="193" t="s">
        <v>1753</v>
      </c>
      <c r="E30" s="193"/>
      <c r="F30" s="193"/>
      <c r="G30" s="193"/>
      <c r="H30" s="193"/>
      <c r="I30" s="194">
        <f t="shared" si="2"/>
        <v>0</v>
      </c>
    </row>
    <row r="31" spans="2:9" ht="47.25" customHeight="1">
      <c r="B31" s="59" t="s">
        <v>1760</v>
      </c>
      <c r="C31" s="121"/>
      <c r="D31" s="193"/>
      <c r="E31" s="193"/>
      <c r="F31" s="193"/>
      <c r="G31" s="193"/>
      <c r="H31" s="193"/>
      <c r="I31" s="194">
        <f t="shared" si="2"/>
        <v>0</v>
      </c>
    </row>
    <row r="32" spans="2:9" ht="32.25" customHeight="1">
      <c r="B32" s="58" t="s">
        <v>1759</v>
      </c>
      <c r="C32" s="121"/>
      <c r="D32" s="193" t="s">
        <v>1754</v>
      </c>
      <c r="E32" s="193"/>
      <c r="F32" s="193"/>
      <c r="G32" s="193"/>
      <c r="H32" s="193"/>
      <c r="I32" s="194">
        <f t="shared" si="2"/>
        <v>0</v>
      </c>
    </row>
    <row r="33" spans="2:9" ht="32.25" customHeight="1">
      <c r="B33" s="58" t="s">
        <v>1782</v>
      </c>
      <c r="C33" s="195"/>
      <c r="D33" s="196"/>
      <c r="E33" s="196"/>
      <c r="F33" s="196"/>
      <c r="G33" s="196"/>
      <c r="H33" s="196"/>
      <c r="I33" s="197"/>
    </row>
    <row r="34" spans="2:9" ht="34.5" customHeight="1">
      <c r="B34" s="80" t="s">
        <v>1774</v>
      </c>
      <c r="C34" s="214"/>
      <c r="D34" s="215"/>
      <c r="E34" s="215"/>
      <c r="F34" s="215"/>
      <c r="G34" s="215"/>
      <c r="H34" s="215"/>
      <c r="I34" s="216"/>
    </row>
    <row r="35" spans="2:9" ht="45" customHeight="1">
      <c r="B35" s="81" t="s">
        <v>1756</v>
      </c>
      <c r="C35" s="198" t="s">
        <v>1773</v>
      </c>
      <c r="D35" s="199"/>
      <c r="E35" s="199"/>
      <c r="F35" s="199"/>
      <c r="G35" s="199"/>
      <c r="H35" s="199"/>
      <c r="I35" s="200"/>
    </row>
    <row r="36" spans="2:9" ht="34.5" customHeight="1">
      <c r="B36" s="82" t="s">
        <v>1731</v>
      </c>
      <c r="C36" s="124"/>
      <c r="D36" s="201"/>
      <c r="E36" s="201"/>
      <c r="F36" s="201"/>
      <c r="G36" s="201"/>
      <c r="H36" s="201"/>
      <c r="I36" s="202"/>
    </row>
    <row r="37" spans="2:9" ht="30.75" customHeight="1">
      <c r="B37" s="82" t="s">
        <v>1734</v>
      </c>
      <c r="C37" s="124"/>
      <c r="D37" s="201"/>
      <c r="E37" s="201"/>
      <c r="F37" s="201"/>
      <c r="G37" s="201"/>
      <c r="H37" s="201"/>
      <c r="I37" s="202"/>
    </row>
    <row r="38" spans="2:9" ht="36.75" customHeight="1">
      <c r="B38" s="84" t="s">
        <v>1735</v>
      </c>
      <c r="C38" s="124"/>
      <c r="D38" s="201"/>
      <c r="E38" s="201"/>
      <c r="F38" s="201"/>
      <c r="G38" s="201"/>
      <c r="H38" s="201"/>
      <c r="I38" s="202"/>
    </row>
    <row r="39" spans="2:9" ht="33" customHeight="1">
      <c r="B39" s="83" t="s">
        <v>1757</v>
      </c>
      <c r="C39" s="124"/>
      <c r="D39" s="201" t="s">
        <v>1752</v>
      </c>
      <c r="E39" s="201"/>
      <c r="F39" s="201"/>
      <c r="G39" s="201"/>
      <c r="H39" s="201"/>
      <c r="I39" s="202">
        <f t="shared" ref="I39:I42" si="3">F39*H39</f>
        <v>0</v>
      </c>
    </row>
    <row r="40" spans="2:9" ht="27" customHeight="1">
      <c r="B40" s="82" t="s">
        <v>1758</v>
      </c>
      <c r="C40" s="124"/>
      <c r="D40" s="201" t="s">
        <v>1753</v>
      </c>
      <c r="E40" s="201"/>
      <c r="F40" s="201"/>
      <c r="G40" s="201"/>
      <c r="H40" s="201"/>
      <c r="I40" s="202">
        <f t="shared" si="3"/>
        <v>0</v>
      </c>
    </row>
    <row r="41" spans="2:9" ht="37.5" customHeight="1">
      <c r="B41" s="84" t="s">
        <v>1760</v>
      </c>
      <c r="C41" s="124"/>
      <c r="D41" s="201"/>
      <c r="E41" s="201"/>
      <c r="F41" s="201"/>
      <c r="G41" s="201"/>
      <c r="H41" s="201"/>
      <c r="I41" s="202">
        <f t="shared" si="3"/>
        <v>0</v>
      </c>
    </row>
    <row r="42" spans="2:9" ht="27" customHeight="1">
      <c r="B42" s="82" t="s">
        <v>1759</v>
      </c>
      <c r="C42" s="124"/>
      <c r="D42" s="201" t="s">
        <v>1754</v>
      </c>
      <c r="E42" s="201"/>
      <c r="F42" s="201"/>
      <c r="G42" s="201"/>
      <c r="H42" s="201"/>
      <c r="I42" s="202">
        <f t="shared" si="3"/>
        <v>0</v>
      </c>
    </row>
    <row r="43" spans="2:9" ht="38.25" customHeight="1">
      <c r="B43" s="82" t="s">
        <v>1782</v>
      </c>
      <c r="C43" s="205"/>
      <c r="D43" s="206"/>
      <c r="E43" s="206"/>
      <c r="F43" s="206"/>
      <c r="G43" s="206"/>
      <c r="H43" s="206"/>
      <c r="I43" s="207"/>
    </row>
    <row r="44" spans="2:9" ht="29.25" customHeight="1">
      <c r="B44" s="79" t="s">
        <v>1775</v>
      </c>
      <c r="C44" s="211"/>
      <c r="D44" s="212"/>
      <c r="E44" s="212"/>
      <c r="F44" s="212"/>
      <c r="G44" s="212"/>
      <c r="H44" s="212"/>
      <c r="I44" s="213"/>
    </row>
    <row r="45" spans="2:9" ht="40.5" customHeight="1">
      <c r="B45" s="56" t="s">
        <v>1756</v>
      </c>
      <c r="C45" s="188" t="s">
        <v>1773</v>
      </c>
      <c r="D45" s="189"/>
      <c r="E45" s="189"/>
      <c r="F45" s="189"/>
      <c r="G45" s="189"/>
      <c r="H45" s="189"/>
      <c r="I45" s="190"/>
    </row>
    <row r="46" spans="2:9" ht="24.75" customHeight="1">
      <c r="B46" s="58" t="s">
        <v>1731</v>
      </c>
      <c r="C46" s="121"/>
      <c r="D46" s="191"/>
      <c r="E46" s="191"/>
      <c r="F46" s="191"/>
      <c r="G46" s="191"/>
      <c r="H46" s="191"/>
      <c r="I46" s="192"/>
    </row>
    <row r="47" spans="2:9" ht="25.5" customHeight="1">
      <c r="B47" s="58" t="s">
        <v>1734</v>
      </c>
      <c r="C47" s="121"/>
      <c r="D47" s="191"/>
      <c r="E47" s="191"/>
      <c r="F47" s="191"/>
      <c r="G47" s="191"/>
      <c r="H47" s="191"/>
      <c r="I47" s="192"/>
    </row>
    <row r="48" spans="2:9" ht="41.25" customHeight="1">
      <c r="B48" s="59" t="s">
        <v>1735</v>
      </c>
      <c r="C48" s="121"/>
      <c r="D48" s="191"/>
      <c r="E48" s="191"/>
      <c r="F48" s="191"/>
      <c r="G48" s="191"/>
      <c r="H48" s="191"/>
      <c r="I48" s="192"/>
    </row>
    <row r="49" spans="2:9" ht="27" customHeight="1">
      <c r="B49" s="57" t="s">
        <v>1757</v>
      </c>
      <c r="C49" s="121"/>
      <c r="D49" s="193" t="s">
        <v>1752</v>
      </c>
      <c r="E49" s="193"/>
      <c r="F49" s="193"/>
      <c r="G49" s="193"/>
      <c r="H49" s="193"/>
      <c r="I49" s="194">
        <f t="shared" ref="I49:I52" si="4">F49*H49</f>
        <v>0</v>
      </c>
    </row>
    <row r="50" spans="2:9" ht="26.25" customHeight="1">
      <c r="B50" s="58" t="s">
        <v>1758</v>
      </c>
      <c r="C50" s="121"/>
      <c r="D50" s="193" t="s">
        <v>1753</v>
      </c>
      <c r="E50" s="193"/>
      <c r="F50" s="193"/>
      <c r="G50" s="193"/>
      <c r="H50" s="193"/>
      <c r="I50" s="194">
        <f t="shared" si="4"/>
        <v>0</v>
      </c>
    </row>
    <row r="51" spans="2:9" ht="36" customHeight="1">
      <c r="B51" s="59" t="s">
        <v>1760</v>
      </c>
      <c r="C51" s="121"/>
      <c r="D51" s="193"/>
      <c r="E51" s="193"/>
      <c r="F51" s="193"/>
      <c r="G51" s="193"/>
      <c r="H51" s="193"/>
      <c r="I51" s="194">
        <f t="shared" si="4"/>
        <v>0</v>
      </c>
    </row>
    <row r="52" spans="2:9" ht="29.25" customHeight="1">
      <c r="B52" s="58" t="s">
        <v>1759</v>
      </c>
      <c r="C52" s="121"/>
      <c r="D52" s="193" t="s">
        <v>1754</v>
      </c>
      <c r="E52" s="193"/>
      <c r="F52" s="193"/>
      <c r="G52" s="193"/>
      <c r="H52" s="193"/>
      <c r="I52" s="194">
        <f t="shared" si="4"/>
        <v>0</v>
      </c>
    </row>
    <row r="53" spans="2:9" ht="34.5" customHeight="1">
      <c r="B53" s="58" t="s">
        <v>1782</v>
      </c>
      <c r="C53" s="195"/>
      <c r="D53" s="203"/>
      <c r="E53" s="203"/>
      <c r="F53" s="203"/>
      <c r="G53" s="203"/>
      <c r="H53" s="203"/>
      <c r="I53" s="204"/>
    </row>
    <row r="54" spans="2:9" ht="34.5" customHeight="1">
      <c r="B54" s="80" t="s">
        <v>1776</v>
      </c>
      <c r="C54" s="214"/>
      <c r="D54" s="215"/>
      <c r="E54" s="215"/>
      <c r="F54" s="215"/>
      <c r="G54" s="215"/>
      <c r="H54" s="215"/>
      <c r="I54" s="216"/>
    </row>
    <row r="55" spans="2:9" ht="39.75" customHeight="1">
      <c r="B55" s="81" t="s">
        <v>1756</v>
      </c>
      <c r="C55" s="198" t="s">
        <v>1773</v>
      </c>
      <c r="D55" s="199"/>
      <c r="E55" s="199"/>
      <c r="F55" s="199"/>
      <c r="G55" s="199"/>
      <c r="H55" s="199"/>
      <c r="I55" s="200"/>
    </row>
    <row r="56" spans="2:9" ht="30" customHeight="1">
      <c r="B56" s="82" t="s">
        <v>1731</v>
      </c>
      <c r="C56" s="124"/>
      <c r="D56" s="201"/>
      <c r="E56" s="201"/>
      <c r="F56" s="201"/>
      <c r="G56" s="201"/>
      <c r="H56" s="201"/>
      <c r="I56" s="202"/>
    </row>
    <row r="57" spans="2:9" ht="28.5" customHeight="1">
      <c r="B57" s="82" t="s">
        <v>1734</v>
      </c>
      <c r="C57" s="124"/>
      <c r="D57" s="201"/>
      <c r="E57" s="201"/>
      <c r="F57" s="201"/>
      <c r="G57" s="201"/>
      <c r="H57" s="201"/>
      <c r="I57" s="202"/>
    </row>
    <row r="58" spans="2:9" ht="29.25" customHeight="1">
      <c r="B58" s="84" t="s">
        <v>1735</v>
      </c>
      <c r="C58" s="124"/>
      <c r="D58" s="201"/>
      <c r="E58" s="201"/>
      <c r="F58" s="201"/>
      <c r="G58" s="201"/>
      <c r="H58" s="201"/>
      <c r="I58" s="202"/>
    </row>
    <row r="59" spans="2:9" ht="27" customHeight="1">
      <c r="B59" s="83" t="s">
        <v>1757</v>
      </c>
      <c r="C59" s="124"/>
      <c r="D59" s="201" t="s">
        <v>1752</v>
      </c>
      <c r="E59" s="201"/>
      <c r="F59" s="201"/>
      <c r="G59" s="201"/>
      <c r="H59" s="201"/>
      <c r="I59" s="202">
        <f t="shared" ref="I59:I62" si="5">F59*H59</f>
        <v>0</v>
      </c>
    </row>
    <row r="60" spans="2:9" ht="32.25" customHeight="1">
      <c r="B60" s="82" t="s">
        <v>1758</v>
      </c>
      <c r="C60" s="124"/>
      <c r="D60" s="201" t="s">
        <v>1753</v>
      </c>
      <c r="E60" s="201"/>
      <c r="F60" s="201"/>
      <c r="G60" s="201"/>
      <c r="H60" s="201"/>
      <c r="I60" s="202">
        <f t="shared" si="5"/>
        <v>0</v>
      </c>
    </row>
    <row r="61" spans="2:9" ht="42" customHeight="1">
      <c r="B61" s="84" t="s">
        <v>1760</v>
      </c>
      <c r="C61" s="124"/>
      <c r="D61" s="201"/>
      <c r="E61" s="201"/>
      <c r="F61" s="201"/>
      <c r="G61" s="201"/>
      <c r="H61" s="201"/>
      <c r="I61" s="202">
        <f t="shared" si="5"/>
        <v>0</v>
      </c>
    </row>
    <row r="62" spans="2:9" ht="36" customHeight="1">
      <c r="B62" s="82" t="s">
        <v>1759</v>
      </c>
      <c r="C62" s="124"/>
      <c r="D62" s="201" t="s">
        <v>1754</v>
      </c>
      <c r="E62" s="201"/>
      <c r="F62" s="201"/>
      <c r="G62" s="201"/>
      <c r="H62" s="201"/>
      <c r="I62" s="202">
        <f t="shared" si="5"/>
        <v>0</v>
      </c>
    </row>
    <row r="63" spans="2:9" ht="40.5" customHeight="1">
      <c r="B63" s="82" t="s">
        <v>1782</v>
      </c>
      <c r="C63" s="205"/>
      <c r="D63" s="206"/>
      <c r="E63" s="206"/>
      <c r="F63" s="206"/>
      <c r="G63" s="206"/>
      <c r="H63" s="206"/>
      <c r="I63" s="207"/>
    </row>
  </sheetData>
  <sheetProtection algorithmName="SHA-512" hashValue="jY1HVxGxDCSHvUT6dVbQTSyMm0mabikuwI9lGADassHfeu7XEgFY2RtvmqFxLT4ecgviNIP6619FHsBpH4aUgQ==" saltValue="sKzJuTW5RCeovGgNeZ+ZyQ==" spinCount="100000" sheet="1" objects="1" scenarios="1"/>
  <mergeCells count="62">
    <mergeCell ref="C62:I62"/>
    <mergeCell ref="C63:I63"/>
    <mergeCell ref="B3:H3"/>
    <mergeCell ref="C4:I4"/>
    <mergeCell ref="C14:I14"/>
    <mergeCell ref="C24:I24"/>
    <mergeCell ref="C34:I34"/>
    <mergeCell ref="C44:I44"/>
    <mergeCell ref="C54:I54"/>
    <mergeCell ref="C57:I57"/>
    <mergeCell ref="C58:I58"/>
    <mergeCell ref="C59:I59"/>
    <mergeCell ref="C60:I60"/>
    <mergeCell ref="C61:I61"/>
    <mergeCell ref="C52:I52"/>
    <mergeCell ref="C53:I53"/>
    <mergeCell ref="C55:I55"/>
    <mergeCell ref="C56:I56"/>
    <mergeCell ref="C47:I47"/>
    <mergeCell ref="C48:I48"/>
    <mergeCell ref="C49:I49"/>
    <mergeCell ref="C50:I50"/>
    <mergeCell ref="C51:I51"/>
    <mergeCell ref="C42:I42"/>
    <mergeCell ref="C43:I43"/>
    <mergeCell ref="C45:I45"/>
    <mergeCell ref="C46:I46"/>
    <mergeCell ref="C37:I37"/>
    <mergeCell ref="C38:I38"/>
    <mergeCell ref="C39:I39"/>
    <mergeCell ref="C40:I40"/>
    <mergeCell ref="C41:I41"/>
    <mergeCell ref="C27:I27"/>
    <mergeCell ref="C28:I28"/>
    <mergeCell ref="C35:I35"/>
    <mergeCell ref="C36:I36"/>
    <mergeCell ref="C6:I6"/>
    <mergeCell ref="C7:I7"/>
    <mergeCell ref="C8:I8"/>
    <mergeCell ref="C16:I16"/>
    <mergeCell ref="C17:I17"/>
    <mergeCell ref="C23:I23"/>
    <mergeCell ref="C33:I33"/>
    <mergeCell ref="C25:I25"/>
    <mergeCell ref="C29:I29"/>
    <mergeCell ref="C30:I30"/>
    <mergeCell ref="C31:I31"/>
    <mergeCell ref="C32:I32"/>
    <mergeCell ref="C5:I5"/>
    <mergeCell ref="B1:G1"/>
    <mergeCell ref="C26:I26"/>
    <mergeCell ref="C9:I9"/>
    <mergeCell ref="C10:I10"/>
    <mergeCell ref="C11:I11"/>
    <mergeCell ref="C12:I12"/>
    <mergeCell ref="C13:I13"/>
    <mergeCell ref="C15:I15"/>
    <mergeCell ref="C19:I19"/>
    <mergeCell ref="C20:I20"/>
    <mergeCell ref="C21:I21"/>
    <mergeCell ref="C22:I22"/>
    <mergeCell ref="C18:I18"/>
  </mergeCells>
  <dataValidations count="2">
    <dataValidation type="whole" operator="greaterThanOrEqual" showInputMessage="1" showErrorMessage="1" errorTitle="Error" error="Introducir un número entero" prompt="Introducir un número entero" sqref="G10 G20 G30 G40 G50 G60">
      <formula1>0</formula1>
    </dataValidation>
    <dataValidation type="whole" operator="greaterThanOrEqual" allowBlank="1" showInputMessage="1" showErrorMessage="1" errorTitle="Error" error="Introducir un número entero" prompt="Introducir un número entero" sqref="C11 C21 C31 C41 C51 C61">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6"/>
  <sheetViews>
    <sheetView zoomScaleNormal="100" workbookViewId="0">
      <selection activeCell="D24" sqref="D24:F24"/>
    </sheetView>
  </sheetViews>
  <sheetFormatPr baseColWidth="10" defaultColWidth="11.42578125" defaultRowHeight="12.75"/>
  <cols>
    <col min="1" max="1" width="4.7109375" style="19" customWidth="1"/>
    <col min="2" max="2" width="4" style="19" bestFit="1" customWidth="1"/>
    <col min="3" max="6" width="35.42578125" style="19" customWidth="1"/>
    <col min="7" max="16384" width="11.42578125" style="19"/>
  </cols>
  <sheetData>
    <row r="1" spans="2:6" ht="10.5" customHeight="1">
      <c r="C1" s="228"/>
      <c r="D1" s="228"/>
      <c r="E1" s="228"/>
      <c r="F1" s="228"/>
    </row>
    <row r="2" spans="2:6" ht="18.75" customHeight="1"/>
    <row r="3" spans="2:6" ht="26.25" customHeight="1">
      <c r="C3" s="242" t="s">
        <v>1633</v>
      </c>
      <c r="D3" s="243"/>
      <c r="E3" s="243"/>
      <c r="F3" s="244"/>
    </row>
    <row r="4" spans="2:6" ht="38.25" customHeight="1">
      <c r="C4" s="128" t="s">
        <v>1725</v>
      </c>
      <c r="D4" s="129"/>
      <c r="E4" s="129"/>
      <c r="F4" s="130"/>
    </row>
    <row r="5" spans="2:6" s="11" customFormat="1">
      <c r="C5" s="172" t="s">
        <v>1584</v>
      </c>
      <c r="D5" s="172"/>
      <c r="E5" s="245"/>
      <c r="F5" s="246"/>
    </row>
    <row r="6" spans="2:6" s="11" customFormat="1">
      <c r="C6" s="21" t="s">
        <v>1677</v>
      </c>
      <c r="D6" s="72">
        <f>D10+D17+D24+D31+D38+D45+D52+D59+D66+D73+D80+D87+D94+D101+D108+D115+D122+D129+D136+D143+D150+D157+D164+D171+D178+D185+D192+D199+D206+D213</f>
        <v>0</v>
      </c>
      <c r="E6" s="247"/>
      <c r="F6" s="248"/>
    </row>
    <row r="7" spans="2:6" ht="31.5" customHeight="1">
      <c r="B7" s="150" t="s">
        <v>1638</v>
      </c>
      <c r="C7" s="20" t="s">
        <v>1634</v>
      </c>
      <c r="D7" s="217"/>
      <c r="E7" s="145"/>
      <c r="F7" s="146"/>
    </row>
    <row r="8" spans="2:6" ht="36.75" customHeight="1">
      <c r="B8" s="151"/>
      <c r="C8" s="20" t="s">
        <v>1635</v>
      </c>
      <c r="D8" s="217" t="s">
        <v>1636</v>
      </c>
      <c r="E8" s="145"/>
      <c r="F8" s="146"/>
    </row>
    <row r="9" spans="2:6" ht="31.5" customHeight="1">
      <c r="B9" s="151"/>
      <c r="C9" s="20" t="s">
        <v>1637</v>
      </c>
      <c r="D9" s="217"/>
      <c r="E9" s="145"/>
      <c r="F9" s="146"/>
    </row>
    <row r="10" spans="2:6" ht="31.5" customHeight="1">
      <c r="B10" s="151"/>
      <c r="C10" s="20" t="s">
        <v>1732</v>
      </c>
      <c r="D10" s="232"/>
      <c r="E10" s="233"/>
      <c r="F10" s="234"/>
    </row>
    <row r="11" spans="2:6" ht="31.5" customHeight="1">
      <c r="B11" s="151"/>
      <c r="C11" s="20" t="s">
        <v>1766</v>
      </c>
      <c r="D11" s="239"/>
      <c r="E11" s="240"/>
      <c r="F11" s="241"/>
    </row>
    <row r="12" spans="2:6" ht="31.5" customHeight="1">
      <c r="B12" s="151"/>
      <c r="C12" s="20" t="s">
        <v>1721</v>
      </c>
      <c r="D12" s="235"/>
      <c r="E12" s="122"/>
      <c r="F12" s="123"/>
    </row>
    <row r="13" spans="2:6" ht="31.5" customHeight="1">
      <c r="B13" s="152"/>
      <c r="C13" s="20" t="s">
        <v>1765</v>
      </c>
      <c r="D13" s="239"/>
      <c r="E13" s="240"/>
      <c r="F13" s="241"/>
    </row>
    <row r="14" spans="2:6" ht="31.5" customHeight="1">
      <c r="B14" s="158" t="s">
        <v>1639</v>
      </c>
      <c r="C14" s="22" t="s">
        <v>1634</v>
      </c>
      <c r="D14" s="221"/>
      <c r="E14" s="145"/>
      <c r="F14" s="146"/>
    </row>
    <row r="15" spans="2:6" ht="46.5" customHeight="1">
      <c r="B15" s="159"/>
      <c r="C15" s="22" t="s">
        <v>1635</v>
      </c>
      <c r="D15" s="221" t="s">
        <v>1636</v>
      </c>
      <c r="E15" s="145"/>
      <c r="F15" s="146"/>
    </row>
    <row r="16" spans="2:6" ht="31.5" customHeight="1">
      <c r="B16" s="159"/>
      <c r="C16" s="22" t="s">
        <v>1637</v>
      </c>
      <c r="D16" s="221"/>
      <c r="E16" s="145"/>
      <c r="F16" s="146"/>
    </row>
    <row r="17" spans="2:6" ht="31.5" customHeight="1">
      <c r="B17" s="159"/>
      <c r="C17" s="22" t="s">
        <v>1732</v>
      </c>
      <c r="D17" s="225"/>
      <c r="E17" s="226"/>
      <c r="F17" s="227"/>
    </row>
    <row r="18" spans="2:6" ht="31.5" customHeight="1">
      <c r="B18" s="159"/>
      <c r="C18" s="22" t="s">
        <v>1766</v>
      </c>
      <c r="D18" s="229"/>
      <c r="E18" s="230"/>
      <c r="F18" s="231"/>
    </row>
    <row r="19" spans="2:6" ht="31.5" customHeight="1">
      <c r="B19" s="159"/>
      <c r="C19" s="22" t="s">
        <v>1721</v>
      </c>
      <c r="D19" s="236"/>
      <c r="E19" s="237"/>
      <c r="F19" s="238"/>
    </row>
    <row r="20" spans="2:6" ht="31.5" customHeight="1">
      <c r="B20" s="160"/>
      <c r="C20" s="22" t="s">
        <v>1765</v>
      </c>
      <c r="D20" s="229"/>
      <c r="E20" s="230"/>
      <c r="F20" s="231"/>
    </row>
    <row r="21" spans="2:6" ht="31.5" customHeight="1">
      <c r="B21" s="150" t="s">
        <v>1640</v>
      </c>
      <c r="C21" s="20" t="s">
        <v>1634</v>
      </c>
      <c r="D21" s="217"/>
      <c r="E21" s="145"/>
      <c r="F21" s="146"/>
    </row>
    <row r="22" spans="2:6" ht="45.75" customHeight="1">
      <c r="B22" s="151"/>
      <c r="C22" s="20" t="s">
        <v>1635</v>
      </c>
      <c r="D22" s="217" t="s">
        <v>1636</v>
      </c>
      <c r="E22" s="145"/>
      <c r="F22" s="146"/>
    </row>
    <row r="23" spans="2:6" ht="31.5" customHeight="1">
      <c r="B23" s="151"/>
      <c r="C23" s="20" t="s">
        <v>1637</v>
      </c>
      <c r="D23" s="217"/>
      <c r="E23" s="145"/>
      <c r="F23" s="146"/>
    </row>
    <row r="24" spans="2:6" ht="31.5" customHeight="1">
      <c r="B24" s="151"/>
      <c r="C24" s="20" t="s">
        <v>1732</v>
      </c>
      <c r="D24" s="218"/>
      <c r="E24" s="219"/>
      <c r="F24" s="220"/>
    </row>
    <row r="25" spans="2:6" ht="31.5" customHeight="1">
      <c r="B25" s="151"/>
      <c r="C25" s="20" t="s">
        <v>1766</v>
      </c>
      <c r="D25" s="239"/>
      <c r="E25" s="240"/>
      <c r="F25" s="241"/>
    </row>
    <row r="26" spans="2:6" ht="31.5" customHeight="1">
      <c r="B26" s="151"/>
      <c r="C26" s="20" t="s">
        <v>1721</v>
      </c>
      <c r="D26" s="222"/>
      <c r="E26" s="223"/>
      <c r="F26" s="224"/>
    </row>
    <row r="27" spans="2:6" ht="31.5" customHeight="1">
      <c r="B27" s="152"/>
      <c r="C27" s="20" t="s">
        <v>1765</v>
      </c>
      <c r="D27" s="239"/>
      <c r="E27" s="240"/>
      <c r="F27" s="241"/>
    </row>
    <row r="28" spans="2:6" ht="31.5" customHeight="1">
      <c r="B28" s="158" t="s">
        <v>1641</v>
      </c>
      <c r="C28" s="22" t="s">
        <v>1634</v>
      </c>
      <c r="D28" s="221"/>
      <c r="E28" s="145"/>
      <c r="F28" s="146"/>
    </row>
    <row r="29" spans="2:6" ht="44.25" customHeight="1">
      <c r="B29" s="159"/>
      <c r="C29" s="22" t="s">
        <v>1635</v>
      </c>
      <c r="D29" s="221" t="s">
        <v>1636</v>
      </c>
      <c r="E29" s="145"/>
      <c r="F29" s="146"/>
    </row>
    <row r="30" spans="2:6" ht="31.5" customHeight="1">
      <c r="B30" s="159"/>
      <c r="C30" s="22" t="s">
        <v>1637</v>
      </c>
      <c r="D30" s="221"/>
      <c r="E30" s="145"/>
      <c r="F30" s="146"/>
    </row>
    <row r="31" spans="2:6" ht="31.5" customHeight="1">
      <c r="B31" s="159"/>
      <c r="C31" s="22" t="s">
        <v>1732</v>
      </c>
      <c r="D31" s="225"/>
      <c r="E31" s="226"/>
      <c r="F31" s="227"/>
    </row>
    <row r="32" spans="2:6" ht="31.5" customHeight="1">
      <c r="B32" s="159"/>
      <c r="C32" s="22" t="s">
        <v>1766</v>
      </c>
      <c r="D32" s="229"/>
      <c r="E32" s="230"/>
      <c r="F32" s="231"/>
    </row>
    <row r="33" spans="2:6" ht="31.5" customHeight="1">
      <c r="B33" s="159"/>
      <c r="C33" s="22" t="s">
        <v>1721</v>
      </c>
      <c r="D33" s="236"/>
      <c r="E33" s="237"/>
      <c r="F33" s="238"/>
    </row>
    <row r="34" spans="2:6" ht="31.5" customHeight="1">
      <c r="B34" s="160"/>
      <c r="C34" s="22" t="s">
        <v>1765</v>
      </c>
      <c r="D34" s="229"/>
      <c r="E34" s="230"/>
      <c r="F34" s="231"/>
    </row>
    <row r="35" spans="2:6" ht="31.5" customHeight="1">
      <c r="B35" s="150" t="s">
        <v>1642</v>
      </c>
      <c r="C35" s="20" t="s">
        <v>1634</v>
      </c>
      <c r="D35" s="217"/>
      <c r="E35" s="145"/>
      <c r="F35" s="146"/>
    </row>
    <row r="36" spans="2:6" ht="42.6" customHeight="1">
      <c r="B36" s="151"/>
      <c r="C36" s="20" t="s">
        <v>1635</v>
      </c>
      <c r="D36" s="217" t="s">
        <v>1636</v>
      </c>
      <c r="E36" s="145"/>
      <c r="F36" s="146"/>
    </row>
    <row r="37" spans="2:6" ht="31.5" customHeight="1">
      <c r="B37" s="151"/>
      <c r="C37" s="20" t="s">
        <v>1637</v>
      </c>
      <c r="D37" s="217"/>
      <c r="E37" s="145"/>
      <c r="F37" s="146"/>
    </row>
    <row r="38" spans="2:6" ht="31.5" customHeight="1">
      <c r="B38" s="151"/>
      <c r="C38" s="20" t="s">
        <v>1732</v>
      </c>
      <c r="D38" s="218"/>
      <c r="E38" s="219"/>
      <c r="F38" s="220"/>
    </row>
    <row r="39" spans="2:6" ht="31.5" customHeight="1">
      <c r="B39" s="151"/>
      <c r="C39" s="20" t="s">
        <v>1766</v>
      </c>
      <c r="D39" s="60"/>
      <c r="E39" s="61"/>
      <c r="F39" s="62"/>
    </row>
    <row r="40" spans="2:6" ht="31.5" customHeight="1">
      <c r="B40" s="151"/>
      <c r="C40" s="20" t="s">
        <v>1721</v>
      </c>
      <c r="D40" s="222"/>
      <c r="E40" s="223"/>
      <c r="F40" s="224"/>
    </row>
    <row r="41" spans="2:6" ht="31.5" customHeight="1">
      <c r="B41" s="152"/>
      <c r="C41" s="20" t="s">
        <v>1765</v>
      </c>
      <c r="D41" s="239"/>
      <c r="E41" s="240"/>
      <c r="F41" s="241"/>
    </row>
    <row r="42" spans="2:6" ht="31.5" customHeight="1">
      <c r="B42" s="158" t="s">
        <v>1643</v>
      </c>
      <c r="C42" s="22" t="s">
        <v>1634</v>
      </c>
      <c r="D42" s="221"/>
      <c r="E42" s="145"/>
      <c r="F42" s="146"/>
    </row>
    <row r="43" spans="2:6" ht="43.9" customHeight="1">
      <c r="B43" s="159"/>
      <c r="C43" s="22" t="s">
        <v>1635</v>
      </c>
      <c r="D43" s="221" t="s">
        <v>1636</v>
      </c>
      <c r="E43" s="145"/>
      <c r="F43" s="146"/>
    </row>
    <row r="44" spans="2:6" ht="31.5" customHeight="1">
      <c r="B44" s="159"/>
      <c r="C44" s="22" t="s">
        <v>1637</v>
      </c>
      <c r="D44" s="221"/>
      <c r="E44" s="145"/>
      <c r="F44" s="146"/>
    </row>
    <row r="45" spans="2:6" ht="31.5" customHeight="1">
      <c r="B45" s="159"/>
      <c r="C45" s="22" t="s">
        <v>1732</v>
      </c>
      <c r="D45" s="225"/>
      <c r="E45" s="226"/>
      <c r="F45" s="227"/>
    </row>
    <row r="46" spans="2:6" ht="31.5" customHeight="1">
      <c r="B46" s="159"/>
      <c r="C46" s="22" t="s">
        <v>1766</v>
      </c>
      <c r="D46" s="63"/>
      <c r="E46" s="64"/>
      <c r="F46" s="65"/>
    </row>
    <row r="47" spans="2:6" ht="31.5" customHeight="1">
      <c r="B47" s="159"/>
      <c r="C47" s="22" t="s">
        <v>1721</v>
      </c>
      <c r="D47" s="236"/>
      <c r="E47" s="237"/>
      <c r="F47" s="238"/>
    </row>
    <row r="48" spans="2:6" ht="31.5" customHeight="1">
      <c r="B48" s="160"/>
      <c r="C48" s="22" t="s">
        <v>1765</v>
      </c>
      <c r="D48" s="229"/>
      <c r="E48" s="230"/>
      <c r="F48" s="231"/>
    </row>
    <row r="49" spans="2:6" ht="31.5" customHeight="1">
      <c r="B49" s="150" t="s">
        <v>1644</v>
      </c>
      <c r="C49" s="20" t="s">
        <v>1634</v>
      </c>
      <c r="D49" s="217"/>
      <c r="E49" s="145"/>
      <c r="F49" s="146"/>
    </row>
    <row r="50" spans="2:6" ht="48.6" customHeight="1">
      <c r="B50" s="151"/>
      <c r="C50" s="20" t="s">
        <v>1635</v>
      </c>
      <c r="D50" s="217" t="s">
        <v>1636</v>
      </c>
      <c r="E50" s="145"/>
      <c r="F50" s="146"/>
    </row>
    <row r="51" spans="2:6" ht="31.5" customHeight="1">
      <c r="B51" s="151"/>
      <c r="C51" s="20" t="s">
        <v>1637</v>
      </c>
      <c r="D51" s="217"/>
      <c r="E51" s="145"/>
      <c r="F51" s="146"/>
    </row>
    <row r="52" spans="2:6" ht="31.5" customHeight="1">
      <c r="B52" s="151"/>
      <c r="C52" s="20" t="s">
        <v>1732</v>
      </c>
      <c r="D52" s="218"/>
      <c r="E52" s="219"/>
      <c r="F52" s="220"/>
    </row>
    <row r="53" spans="2:6" ht="31.5" customHeight="1">
      <c r="B53" s="151"/>
      <c r="C53" s="20" t="s">
        <v>1766</v>
      </c>
      <c r="D53" s="239"/>
      <c r="E53" s="240"/>
      <c r="F53" s="241"/>
    </row>
    <row r="54" spans="2:6" ht="31.5" customHeight="1">
      <c r="B54" s="151"/>
      <c r="C54" s="20" t="s">
        <v>1721</v>
      </c>
      <c r="D54" s="222"/>
      <c r="E54" s="223"/>
      <c r="F54" s="224"/>
    </row>
    <row r="55" spans="2:6" ht="31.5" customHeight="1">
      <c r="B55" s="152"/>
      <c r="C55" s="20" t="s">
        <v>1765</v>
      </c>
      <c r="D55" s="239"/>
      <c r="E55" s="240"/>
      <c r="F55" s="241"/>
    </row>
    <row r="56" spans="2:6" ht="31.5" customHeight="1">
      <c r="B56" s="158" t="s">
        <v>1645</v>
      </c>
      <c r="C56" s="22" t="s">
        <v>1634</v>
      </c>
      <c r="D56" s="221"/>
      <c r="E56" s="145"/>
      <c r="F56" s="146"/>
    </row>
    <row r="57" spans="2:6" ht="43.9" customHeight="1">
      <c r="B57" s="159"/>
      <c r="C57" s="22" t="s">
        <v>1635</v>
      </c>
      <c r="D57" s="221" t="s">
        <v>1636</v>
      </c>
      <c r="E57" s="145"/>
      <c r="F57" s="146"/>
    </row>
    <row r="58" spans="2:6" ht="31.5" customHeight="1">
      <c r="B58" s="159"/>
      <c r="C58" s="22" t="s">
        <v>1637</v>
      </c>
      <c r="D58" s="221"/>
      <c r="E58" s="145"/>
      <c r="F58" s="146"/>
    </row>
    <row r="59" spans="2:6" ht="31.5" customHeight="1">
      <c r="B59" s="159"/>
      <c r="C59" s="22" t="s">
        <v>1732</v>
      </c>
      <c r="D59" s="225"/>
      <c r="E59" s="226"/>
      <c r="F59" s="227"/>
    </row>
    <row r="60" spans="2:6" ht="31.5" customHeight="1">
      <c r="B60" s="159"/>
      <c r="C60" s="22" t="s">
        <v>1772</v>
      </c>
      <c r="D60" s="229"/>
      <c r="E60" s="230"/>
      <c r="F60" s="231"/>
    </row>
    <row r="61" spans="2:6" ht="31.5" customHeight="1">
      <c r="B61" s="159"/>
      <c r="C61" s="22" t="s">
        <v>1721</v>
      </c>
      <c r="D61" s="236"/>
      <c r="E61" s="237"/>
      <c r="F61" s="238"/>
    </row>
    <row r="62" spans="2:6" ht="31.5" customHeight="1">
      <c r="B62" s="160"/>
      <c r="C62" s="22" t="s">
        <v>1765</v>
      </c>
      <c r="D62" s="229"/>
      <c r="E62" s="230"/>
      <c r="F62" s="231"/>
    </row>
    <row r="63" spans="2:6" ht="31.5" customHeight="1">
      <c r="B63" s="150" t="s">
        <v>1646</v>
      </c>
      <c r="C63" s="20" t="s">
        <v>1634</v>
      </c>
      <c r="D63" s="217"/>
      <c r="E63" s="145"/>
      <c r="F63" s="146"/>
    </row>
    <row r="64" spans="2:6" ht="46.9" customHeight="1">
      <c r="B64" s="151"/>
      <c r="C64" s="20" t="s">
        <v>1635</v>
      </c>
      <c r="D64" s="217" t="s">
        <v>1636</v>
      </c>
      <c r="E64" s="145"/>
      <c r="F64" s="146"/>
    </row>
    <row r="65" spans="2:6" ht="31.5" customHeight="1">
      <c r="B65" s="151"/>
      <c r="C65" s="20" t="s">
        <v>1637</v>
      </c>
      <c r="D65" s="217"/>
      <c r="E65" s="145"/>
      <c r="F65" s="146"/>
    </row>
    <row r="66" spans="2:6" ht="31.5" customHeight="1">
      <c r="B66" s="151"/>
      <c r="C66" s="20" t="s">
        <v>1732</v>
      </c>
      <c r="D66" s="218"/>
      <c r="E66" s="219"/>
      <c r="F66" s="220"/>
    </row>
    <row r="67" spans="2:6" ht="31.5" customHeight="1">
      <c r="B67" s="151"/>
      <c r="C67" s="20" t="s">
        <v>1772</v>
      </c>
      <c r="D67" s="239"/>
      <c r="E67" s="240"/>
      <c r="F67" s="241"/>
    </row>
    <row r="68" spans="2:6" ht="31.5" customHeight="1">
      <c r="B68" s="151"/>
      <c r="C68" s="20" t="s">
        <v>1721</v>
      </c>
      <c r="D68" s="222"/>
      <c r="E68" s="223"/>
      <c r="F68" s="224"/>
    </row>
    <row r="69" spans="2:6" ht="31.5" customHeight="1">
      <c r="B69" s="152"/>
      <c r="C69" s="20" t="s">
        <v>1765</v>
      </c>
      <c r="D69" s="239"/>
      <c r="E69" s="240"/>
      <c r="F69" s="241"/>
    </row>
    <row r="70" spans="2:6" ht="31.5" customHeight="1">
      <c r="B70" s="158" t="s">
        <v>1647</v>
      </c>
      <c r="C70" s="22" t="s">
        <v>1634</v>
      </c>
      <c r="D70" s="221"/>
      <c r="E70" s="145"/>
      <c r="F70" s="146"/>
    </row>
    <row r="71" spans="2:6" ht="46.15" customHeight="1">
      <c r="B71" s="159"/>
      <c r="C71" s="22" t="s">
        <v>1635</v>
      </c>
      <c r="D71" s="221" t="s">
        <v>1636</v>
      </c>
      <c r="E71" s="145"/>
      <c r="F71" s="146"/>
    </row>
    <row r="72" spans="2:6" ht="31.5" customHeight="1">
      <c r="B72" s="159"/>
      <c r="C72" s="22" t="s">
        <v>1637</v>
      </c>
      <c r="D72" s="221"/>
      <c r="E72" s="145"/>
      <c r="F72" s="146"/>
    </row>
    <row r="73" spans="2:6" ht="31.5" customHeight="1">
      <c r="B73" s="159"/>
      <c r="C73" s="22" t="s">
        <v>1732</v>
      </c>
      <c r="D73" s="225"/>
      <c r="E73" s="226"/>
      <c r="F73" s="227"/>
    </row>
    <row r="74" spans="2:6" ht="31.5" customHeight="1">
      <c r="B74" s="159"/>
      <c r="C74" s="22" t="s">
        <v>1772</v>
      </c>
      <c r="D74" s="229"/>
      <c r="E74" s="230"/>
      <c r="F74" s="231"/>
    </row>
    <row r="75" spans="2:6" ht="31.5" customHeight="1">
      <c r="B75" s="159"/>
      <c r="C75" s="22" t="s">
        <v>1721</v>
      </c>
      <c r="D75" s="236"/>
      <c r="E75" s="237"/>
      <c r="F75" s="238"/>
    </row>
    <row r="76" spans="2:6" ht="31.5" customHeight="1">
      <c r="B76" s="160"/>
      <c r="C76" s="22" t="s">
        <v>1765</v>
      </c>
      <c r="D76" s="229"/>
      <c r="E76" s="230"/>
      <c r="F76" s="231"/>
    </row>
    <row r="77" spans="2:6" ht="31.5" customHeight="1">
      <c r="B77" s="150" t="s">
        <v>1648</v>
      </c>
      <c r="C77" s="20" t="s">
        <v>1634</v>
      </c>
      <c r="D77" s="217"/>
      <c r="E77" s="145"/>
      <c r="F77" s="146"/>
    </row>
    <row r="78" spans="2:6" ht="48.75" customHeight="1">
      <c r="B78" s="151"/>
      <c r="C78" s="20" t="s">
        <v>1635</v>
      </c>
      <c r="D78" s="217" t="s">
        <v>1636</v>
      </c>
      <c r="E78" s="145"/>
      <c r="F78" s="146"/>
    </row>
    <row r="79" spans="2:6" ht="31.5" customHeight="1">
      <c r="B79" s="151"/>
      <c r="C79" s="20" t="s">
        <v>1637</v>
      </c>
      <c r="D79" s="217"/>
      <c r="E79" s="145"/>
      <c r="F79" s="146"/>
    </row>
    <row r="80" spans="2:6" ht="31.5" customHeight="1">
      <c r="B80" s="151"/>
      <c r="C80" s="20" t="s">
        <v>1732</v>
      </c>
      <c r="D80" s="218"/>
      <c r="E80" s="219"/>
      <c r="F80" s="220"/>
    </row>
    <row r="81" spans="2:6" ht="31.5" customHeight="1">
      <c r="B81" s="151"/>
      <c r="C81" s="20" t="s">
        <v>1772</v>
      </c>
      <c r="D81" s="239"/>
      <c r="E81" s="240"/>
      <c r="F81" s="241"/>
    </row>
    <row r="82" spans="2:6" ht="31.5" customHeight="1">
      <c r="B82" s="151"/>
      <c r="C82" s="20" t="s">
        <v>1721</v>
      </c>
      <c r="D82" s="222"/>
      <c r="E82" s="223"/>
      <c r="F82" s="224"/>
    </row>
    <row r="83" spans="2:6" ht="31.5" customHeight="1">
      <c r="B83" s="152"/>
      <c r="C83" s="20" t="s">
        <v>1765</v>
      </c>
      <c r="D83" s="239"/>
      <c r="E83" s="240"/>
      <c r="F83" s="241"/>
    </row>
    <row r="84" spans="2:6" ht="31.5" customHeight="1">
      <c r="B84" s="158" t="s">
        <v>1649</v>
      </c>
      <c r="C84" s="22" t="s">
        <v>1634</v>
      </c>
      <c r="D84" s="221"/>
      <c r="E84" s="145"/>
      <c r="F84" s="146"/>
    </row>
    <row r="85" spans="2:6" ht="46.5" customHeight="1">
      <c r="B85" s="159"/>
      <c r="C85" s="22" t="s">
        <v>1635</v>
      </c>
      <c r="D85" s="221" t="s">
        <v>1636</v>
      </c>
      <c r="E85" s="145"/>
      <c r="F85" s="146"/>
    </row>
    <row r="86" spans="2:6" ht="31.5" customHeight="1">
      <c r="B86" s="159"/>
      <c r="C86" s="22" t="s">
        <v>1637</v>
      </c>
      <c r="D86" s="221"/>
      <c r="E86" s="145"/>
      <c r="F86" s="146"/>
    </row>
    <row r="87" spans="2:6" ht="31.5" customHeight="1">
      <c r="B87" s="159"/>
      <c r="C87" s="22" t="s">
        <v>1732</v>
      </c>
      <c r="D87" s="225"/>
      <c r="E87" s="226"/>
      <c r="F87" s="227"/>
    </row>
    <row r="88" spans="2:6" ht="31.5" customHeight="1">
      <c r="B88" s="159"/>
      <c r="C88" s="22" t="s">
        <v>1772</v>
      </c>
      <c r="D88" s="229"/>
      <c r="E88" s="230"/>
      <c r="F88" s="231"/>
    </row>
    <row r="89" spans="2:6" ht="31.5" customHeight="1">
      <c r="B89" s="159"/>
      <c r="C89" s="22" t="s">
        <v>1721</v>
      </c>
      <c r="D89" s="236"/>
      <c r="E89" s="237"/>
      <c r="F89" s="238"/>
    </row>
    <row r="90" spans="2:6" ht="31.5" customHeight="1">
      <c r="B90" s="160"/>
      <c r="C90" s="22" t="s">
        <v>1765</v>
      </c>
      <c r="D90" s="229"/>
      <c r="E90" s="230"/>
      <c r="F90" s="231"/>
    </row>
    <row r="91" spans="2:6" ht="31.5" customHeight="1">
      <c r="B91" s="150" t="s">
        <v>1650</v>
      </c>
      <c r="C91" s="20" t="s">
        <v>1634</v>
      </c>
      <c r="D91" s="217"/>
      <c r="E91" s="145"/>
      <c r="F91" s="146"/>
    </row>
    <row r="92" spans="2:6" ht="44.25" customHeight="1">
      <c r="B92" s="151"/>
      <c r="C92" s="20" t="s">
        <v>1635</v>
      </c>
      <c r="D92" s="217" t="s">
        <v>1636</v>
      </c>
      <c r="E92" s="145"/>
      <c r="F92" s="146"/>
    </row>
    <row r="93" spans="2:6" ht="31.5" customHeight="1">
      <c r="B93" s="151"/>
      <c r="C93" s="20" t="s">
        <v>1637</v>
      </c>
      <c r="D93" s="217"/>
      <c r="E93" s="145"/>
      <c r="F93" s="146"/>
    </row>
    <row r="94" spans="2:6" ht="31.5" customHeight="1">
      <c r="B94" s="151"/>
      <c r="C94" s="20" t="s">
        <v>1732</v>
      </c>
      <c r="D94" s="218"/>
      <c r="E94" s="219"/>
      <c r="F94" s="220"/>
    </row>
    <row r="95" spans="2:6" ht="31.5" customHeight="1">
      <c r="B95" s="151"/>
      <c r="C95" s="20" t="s">
        <v>1772</v>
      </c>
      <c r="D95" s="239"/>
      <c r="E95" s="240"/>
      <c r="F95" s="241"/>
    </row>
    <row r="96" spans="2:6" ht="31.5" customHeight="1">
      <c r="B96" s="151"/>
      <c r="C96" s="20" t="s">
        <v>1721</v>
      </c>
      <c r="D96" s="222"/>
      <c r="E96" s="223"/>
      <c r="F96" s="224"/>
    </row>
    <row r="97" spans="2:6" ht="31.5" customHeight="1">
      <c r="B97" s="152"/>
      <c r="C97" s="20" t="s">
        <v>1765</v>
      </c>
      <c r="D97" s="239"/>
      <c r="E97" s="240"/>
      <c r="F97" s="241"/>
    </row>
    <row r="98" spans="2:6" ht="31.5" customHeight="1">
      <c r="B98" s="158" t="s">
        <v>1651</v>
      </c>
      <c r="C98" s="22" t="s">
        <v>1634</v>
      </c>
      <c r="D98" s="221"/>
      <c r="E98" s="145"/>
      <c r="F98" s="146"/>
    </row>
    <row r="99" spans="2:6" ht="48.75" customHeight="1">
      <c r="B99" s="159"/>
      <c r="C99" s="22" t="s">
        <v>1635</v>
      </c>
      <c r="D99" s="221" t="s">
        <v>1636</v>
      </c>
      <c r="E99" s="145"/>
      <c r="F99" s="146"/>
    </row>
    <row r="100" spans="2:6" ht="31.5" customHeight="1">
      <c r="B100" s="159"/>
      <c r="C100" s="22" t="s">
        <v>1637</v>
      </c>
      <c r="D100" s="221"/>
      <c r="E100" s="145"/>
      <c r="F100" s="146"/>
    </row>
    <row r="101" spans="2:6" ht="31.5" customHeight="1">
      <c r="B101" s="159"/>
      <c r="C101" s="22" t="s">
        <v>1732</v>
      </c>
      <c r="D101" s="225"/>
      <c r="E101" s="226"/>
      <c r="F101" s="227"/>
    </row>
    <row r="102" spans="2:6" ht="31.5" customHeight="1">
      <c r="B102" s="159"/>
      <c r="C102" s="22" t="s">
        <v>1772</v>
      </c>
      <c r="D102" s="229"/>
      <c r="E102" s="230"/>
      <c r="F102" s="231"/>
    </row>
    <row r="103" spans="2:6" ht="31.5" customHeight="1">
      <c r="B103" s="159"/>
      <c r="C103" s="22" t="s">
        <v>1721</v>
      </c>
      <c r="D103" s="236"/>
      <c r="E103" s="237"/>
      <c r="F103" s="238"/>
    </row>
    <row r="104" spans="2:6" ht="31.5" customHeight="1">
      <c r="B104" s="160"/>
      <c r="C104" s="22" t="s">
        <v>1765</v>
      </c>
      <c r="D104" s="229"/>
      <c r="E104" s="230"/>
      <c r="F104" s="231"/>
    </row>
    <row r="105" spans="2:6" ht="31.5" customHeight="1">
      <c r="B105" s="150" t="s">
        <v>1652</v>
      </c>
      <c r="C105" s="20" t="s">
        <v>1634</v>
      </c>
      <c r="D105" s="217"/>
      <c r="E105" s="145"/>
      <c r="F105" s="146"/>
    </row>
    <row r="106" spans="2:6" ht="48" customHeight="1">
      <c r="B106" s="151"/>
      <c r="C106" s="20" t="s">
        <v>1635</v>
      </c>
      <c r="D106" s="217" t="s">
        <v>1636</v>
      </c>
      <c r="E106" s="145"/>
      <c r="F106" s="146"/>
    </row>
    <row r="107" spans="2:6" ht="31.5" customHeight="1">
      <c r="B107" s="151"/>
      <c r="C107" s="20" t="s">
        <v>1637</v>
      </c>
      <c r="D107" s="217"/>
      <c r="E107" s="145"/>
      <c r="F107" s="146"/>
    </row>
    <row r="108" spans="2:6" ht="31.5" customHeight="1">
      <c r="B108" s="151"/>
      <c r="C108" s="20" t="s">
        <v>1732</v>
      </c>
      <c r="D108" s="218"/>
      <c r="E108" s="219"/>
      <c r="F108" s="220"/>
    </row>
    <row r="109" spans="2:6" ht="31.5" customHeight="1">
      <c r="B109" s="151"/>
      <c r="C109" s="20" t="s">
        <v>1772</v>
      </c>
      <c r="D109" s="239"/>
      <c r="E109" s="240"/>
      <c r="F109" s="241"/>
    </row>
    <row r="110" spans="2:6" ht="31.5" customHeight="1">
      <c r="B110" s="151"/>
      <c r="C110" s="20" t="s">
        <v>1721</v>
      </c>
      <c r="D110" s="222"/>
      <c r="E110" s="223"/>
      <c r="F110" s="224"/>
    </row>
    <row r="111" spans="2:6" ht="31.5" customHeight="1">
      <c r="B111" s="152"/>
      <c r="C111" s="20" t="s">
        <v>1765</v>
      </c>
      <c r="D111" s="239"/>
      <c r="E111" s="240"/>
      <c r="F111" s="241"/>
    </row>
    <row r="112" spans="2:6" ht="31.5" customHeight="1">
      <c r="B112" s="158" t="s">
        <v>1653</v>
      </c>
      <c r="C112" s="22" t="s">
        <v>1634</v>
      </c>
      <c r="D112" s="221"/>
      <c r="E112" s="145"/>
      <c r="F112" s="146"/>
    </row>
    <row r="113" spans="2:6" ht="45" customHeight="1">
      <c r="B113" s="159"/>
      <c r="C113" s="22" t="s">
        <v>1635</v>
      </c>
      <c r="D113" s="221" t="s">
        <v>1636</v>
      </c>
      <c r="E113" s="145"/>
      <c r="F113" s="146"/>
    </row>
    <row r="114" spans="2:6" ht="31.5" customHeight="1">
      <c r="B114" s="159"/>
      <c r="C114" s="22" t="s">
        <v>1637</v>
      </c>
      <c r="D114" s="221"/>
      <c r="E114" s="145"/>
      <c r="F114" s="146"/>
    </row>
    <row r="115" spans="2:6" ht="31.5" customHeight="1">
      <c r="B115" s="159"/>
      <c r="C115" s="22" t="s">
        <v>1732</v>
      </c>
      <c r="D115" s="225"/>
      <c r="E115" s="226"/>
      <c r="F115" s="227"/>
    </row>
    <row r="116" spans="2:6" ht="31.5" customHeight="1">
      <c r="B116" s="159"/>
      <c r="C116" s="22" t="s">
        <v>1772</v>
      </c>
      <c r="D116" s="229"/>
      <c r="E116" s="230"/>
      <c r="F116" s="231"/>
    </row>
    <row r="117" spans="2:6" ht="31.5" customHeight="1">
      <c r="B117" s="159"/>
      <c r="C117" s="22" t="s">
        <v>1721</v>
      </c>
      <c r="D117" s="236"/>
      <c r="E117" s="237"/>
      <c r="F117" s="238"/>
    </row>
    <row r="118" spans="2:6" ht="31.5" customHeight="1">
      <c r="B118" s="160"/>
      <c r="C118" s="22" t="s">
        <v>1765</v>
      </c>
      <c r="D118" s="229"/>
      <c r="E118" s="230"/>
      <c r="F118" s="231"/>
    </row>
    <row r="119" spans="2:6" ht="31.5" customHeight="1">
      <c r="B119" s="150" t="s">
        <v>1654</v>
      </c>
      <c r="C119" s="20" t="s">
        <v>1634</v>
      </c>
      <c r="D119" s="217"/>
      <c r="E119" s="145"/>
      <c r="F119" s="146"/>
    </row>
    <row r="120" spans="2:6" ht="44.25" customHeight="1">
      <c r="B120" s="151"/>
      <c r="C120" s="20" t="s">
        <v>1635</v>
      </c>
      <c r="D120" s="217" t="s">
        <v>1636</v>
      </c>
      <c r="E120" s="145"/>
      <c r="F120" s="146"/>
    </row>
    <row r="121" spans="2:6" ht="31.5" customHeight="1">
      <c r="B121" s="151"/>
      <c r="C121" s="20" t="s">
        <v>1637</v>
      </c>
      <c r="D121" s="217"/>
      <c r="E121" s="145"/>
      <c r="F121" s="146"/>
    </row>
    <row r="122" spans="2:6" ht="31.5" customHeight="1">
      <c r="B122" s="151"/>
      <c r="C122" s="20" t="s">
        <v>1732</v>
      </c>
      <c r="D122" s="218"/>
      <c r="E122" s="219"/>
      <c r="F122" s="220"/>
    </row>
    <row r="123" spans="2:6" ht="31.5" customHeight="1">
      <c r="B123" s="151"/>
      <c r="C123" s="20" t="s">
        <v>1772</v>
      </c>
      <c r="D123" s="239"/>
      <c r="E123" s="240"/>
      <c r="F123" s="241"/>
    </row>
    <row r="124" spans="2:6" ht="31.5" customHeight="1">
      <c r="B124" s="151"/>
      <c r="C124" s="20" t="s">
        <v>1721</v>
      </c>
      <c r="D124" s="222"/>
      <c r="E124" s="223"/>
      <c r="F124" s="224"/>
    </row>
    <row r="125" spans="2:6" ht="31.5" customHeight="1">
      <c r="B125" s="152"/>
      <c r="C125" s="20" t="s">
        <v>1765</v>
      </c>
      <c r="D125" s="239"/>
      <c r="E125" s="240"/>
      <c r="F125" s="241"/>
    </row>
    <row r="126" spans="2:6" ht="31.5" customHeight="1">
      <c r="B126" s="158" t="s">
        <v>1655</v>
      </c>
      <c r="C126" s="22" t="s">
        <v>1634</v>
      </c>
      <c r="D126" s="221"/>
      <c r="E126" s="145"/>
      <c r="F126" s="146"/>
    </row>
    <row r="127" spans="2:6" ht="44.25" customHeight="1">
      <c r="B127" s="159"/>
      <c r="C127" s="22" t="s">
        <v>1635</v>
      </c>
      <c r="D127" s="221" t="s">
        <v>1636</v>
      </c>
      <c r="E127" s="145"/>
      <c r="F127" s="146"/>
    </row>
    <row r="128" spans="2:6" ht="31.5" customHeight="1">
      <c r="B128" s="159"/>
      <c r="C128" s="22" t="s">
        <v>1637</v>
      </c>
      <c r="D128" s="221"/>
      <c r="E128" s="145"/>
      <c r="F128" s="146"/>
    </row>
    <row r="129" spans="2:6" ht="31.5" customHeight="1">
      <c r="B129" s="159"/>
      <c r="C129" s="22" t="s">
        <v>1732</v>
      </c>
      <c r="D129" s="225"/>
      <c r="E129" s="226"/>
      <c r="F129" s="227"/>
    </row>
    <row r="130" spans="2:6" ht="31.5" customHeight="1">
      <c r="B130" s="159"/>
      <c r="C130" s="22" t="s">
        <v>1772</v>
      </c>
      <c r="D130" s="229"/>
      <c r="E130" s="230"/>
      <c r="F130" s="231"/>
    </row>
    <row r="131" spans="2:6" ht="31.5" customHeight="1">
      <c r="B131" s="159"/>
      <c r="C131" s="22" t="s">
        <v>1721</v>
      </c>
      <c r="D131" s="236"/>
      <c r="E131" s="237"/>
      <c r="F131" s="238"/>
    </row>
    <row r="132" spans="2:6" ht="31.5" customHeight="1">
      <c r="B132" s="160"/>
      <c r="C132" s="22" t="s">
        <v>1765</v>
      </c>
      <c r="D132" s="229"/>
      <c r="E132" s="230"/>
      <c r="F132" s="231"/>
    </row>
    <row r="133" spans="2:6" ht="31.5" customHeight="1">
      <c r="B133" s="150" t="s">
        <v>1656</v>
      </c>
      <c r="C133" s="20" t="s">
        <v>1634</v>
      </c>
      <c r="D133" s="217"/>
      <c r="E133" s="145"/>
      <c r="F133" s="146"/>
    </row>
    <row r="134" spans="2:6" ht="46.5" customHeight="1">
      <c r="B134" s="151"/>
      <c r="C134" s="20" t="s">
        <v>1635</v>
      </c>
      <c r="D134" s="217" t="s">
        <v>1636</v>
      </c>
      <c r="E134" s="145"/>
      <c r="F134" s="146"/>
    </row>
    <row r="135" spans="2:6" ht="31.5" customHeight="1">
      <c r="B135" s="151"/>
      <c r="C135" s="20" t="s">
        <v>1637</v>
      </c>
      <c r="D135" s="217"/>
      <c r="E135" s="145"/>
      <c r="F135" s="146"/>
    </row>
    <row r="136" spans="2:6" ht="31.5" customHeight="1">
      <c r="B136" s="151"/>
      <c r="C136" s="20" t="s">
        <v>1732</v>
      </c>
      <c r="D136" s="218"/>
      <c r="E136" s="219"/>
      <c r="F136" s="220"/>
    </row>
    <row r="137" spans="2:6" ht="31.5" customHeight="1">
      <c r="B137" s="151"/>
      <c r="C137" s="20" t="s">
        <v>1772</v>
      </c>
      <c r="D137" s="239"/>
      <c r="E137" s="240"/>
      <c r="F137" s="241"/>
    </row>
    <row r="138" spans="2:6" ht="31.5" customHeight="1">
      <c r="B138" s="151"/>
      <c r="C138" s="20" t="s">
        <v>1721</v>
      </c>
      <c r="D138" s="222"/>
      <c r="E138" s="223"/>
      <c r="F138" s="224"/>
    </row>
    <row r="139" spans="2:6" ht="31.5" customHeight="1">
      <c r="B139" s="152"/>
      <c r="C139" s="20" t="s">
        <v>1765</v>
      </c>
      <c r="D139" s="239"/>
      <c r="E139" s="240"/>
      <c r="F139" s="241"/>
    </row>
    <row r="140" spans="2:6" ht="31.5" customHeight="1">
      <c r="B140" s="158" t="s">
        <v>1657</v>
      </c>
      <c r="C140" s="22" t="s">
        <v>1634</v>
      </c>
      <c r="D140" s="221"/>
      <c r="E140" s="145"/>
      <c r="F140" s="146"/>
    </row>
    <row r="141" spans="2:6" ht="45" customHeight="1">
      <c r="B141" s="159"/>
      <c r="C141" s="22" t="s">
        <v>1635</v>
      </c>
      <c r="D141" s="221" t="s">
        <v>1636</v>
      </c>
      <c r="E141" s="145"/>
      <c r="F141" s="146"/>
    </row>
    <row r="142" spans="2:6" ht="31.5" customHeight="1">
      <c r="B142" s="159"/>
      <c r="C142" s="22" t="s">
        <v>1637</v>
      </c>
      <c r="D142" s="221"/>
      <c r="E142" s="145"/>
      <c r="F142" s="146"/>
    </row>
    <row r="143" spans="2:6" ht="31.5" customHeight="1">
      <c r="B143" s="159"/>
      <c r="C143" s="22" t="s">
        <v>1732</v>
      </c>
      <c r="D143" s="225"/>
      <c r="E143" s="226"/>
      <c r="F143" s="227"/>
    </row>
    <row r="144" spans="2:6" ht="31.5" customHeight="1">
      <c r="B144" s="159"/>
      <c r="C144" s="22" t="s">
        <v>1772</v>
      </c>
      <c r="D144" s="229"/>
      <c r="E144" s="230"/>
      <c r="F144" s="231"/>
    </row>
    <row r="145" spans="2:6" ht="31.5" customHeight="1">
      <c r="B145" s="159"/>
      <c r="C145" s="22" t="s">
        <v>1721</v>
      </c>
      <c r="D145" s="236"/>
      <c r="E145" s="237"/>
      <c r="F145" s="238"/>
    </row>
    <row r="146" spans="2:6" ht="31.5" customHeight="1">
      <c r="B146" s="160"/>
      <c r="C146" s="22" t="s">
        <v>1765</v>
      </c>
      <c r="D146" s="229"/>
      <c r="E146" s="230"/>
      <c r="F146" s="231"/>
    </row>
    <row r="147" spans="2:6" ht="31.5" customHeight="1">
      <c r="B147" s="150" t="s">
        <v>1658</v>
      </c>
      <c r="C147" s="20" t="s">
        <v>1634</v>
      </c>
      <c r="D147" s="217"/>
      <c r="E147" s="145"/>
      <c r="F147" s="146"/>
    </row>
    <row r="148" spans="2:6" ht="31.5" customHeight="1">
      <c r="B148" s="151"/>
      <c r="C148" s="20" t="s">
        <v>1635</v>
      </c>
      <c r="D148" s="217" t="s">
        <v>1636</v>
      </c>
      <c r="E148" s="145"/>
      <c r="F148" s="146"/>
    </row>
    <row r="149" spans="2:6" ht="31.5" customHeight="1">
      <c r="B149" s="151"/>
      <c r="C149" s="20" t="s">
        <v>1637</v>
      </c>
      <c r="D149" s="217"/>
      <c r="E149" s="145"/>
      <c r="F149" s="146"/>
    </row>
    <row r="150" spans="2:6" ht="31.5" customHeight="1">
      <c r="B150" s="151"/>
      <c r="C150" s="20" t="s">
        <v>1732</v>
      </c>
      <c r="D150" s="218"/>
      <c r="E150" s="219"/>
      <c r="F150" s="220"/>
    </row>
    <row r="151" spans="2:6" ht="31.5" customHeight="1">
      <c r="B151" s="151"/>
      <c r="C151" s="20" t="s">
        <v>1772</v>
      </c>
      <c r="D151" s="239"/>
      <c r="E151" s="240"/>
      <c r="F151" s="241"/>
    </row>
    <row r="152" spans="2:6" ht="31.5" customHeight="1">
      <c r="B152" s="151"/>
      <c r="C152" s="20" t="s">
        <v>1721</v>
      </c>
      <c r="D152" s="222"/>
      <c r="E152" s="223"/>
      <c r="F152" s="224"/>
    </row>
    <row r="153" spans="2:6" ht="31.5" customHeight="1">
      <c r="B153" s="152"/>
      <c r="C153" s="20" t="s">
        <v>1765</v>
      </c>
      <c r="D153" s="239"/>
      <c r="E153" s="240"/>
      <c r="F153" s="241"/>
    </row>
    <row r="154" spans="2:6" ht="31.5" customHeight="1">
      <c r="B154" s="158" t="s">
        <v>1659</v>
      </c>
      <c r="C154" s="22" t="s">
        <v>1634</v>
      </c>
      <c r="D154" s="221"/>
      <c r="E154" s="145"/>
      <c r="F154" s="146"/>
    </row>
    <row r="155" spans="2:6" ht="31.5" customHeight="1">
      <c r="B155" s="159"/>
      <c r="C155" s="22" t="s">
        <v>1635</v>
      </c>
      <c r="D155" s="221" t="s">
        <v>1636</v>
      </c>
      <c r="E155" s="145"/>
      <c r="F155" s="146"/>
    </row>
    <row r="156" spans="2:6" ht="31.5" customHeight="1">
      <c r="B156" s="159"/>
      <c r="C156" s="22" t="s">
        <v>1637</v>
      </c>
      <c r="D156" s="221"/>
      <c r="E156" s="145"/>
      <c r="F156" s="146"/>
    </row>
    <row r="157" spans="2:6" ht="31.5" customHeight="1">
      <c r="B157" s="159"/>
      <c r="C157" s="22" t="s">
        <v>1732</v>
      </c>
      <c r="D157" s="225"/>
      <c r="E157" s="226"/>
      <c r="F157" s="227"/>
    </row>
    <row r="158" spans="2:6" ht="31.5" customHeight="1">
      <c r="B158" s="159"/>
      <c r="C158" s="22" t="s">
        <v>1772</v>
      </c>
      <c r="D158" s="229"/>
      <c r="E158" s="230"/>
      <c r="F158" s="231"/>
    </row>
    <row r="159" spans="2:6" ht="31.5" customHeight="1">
      <c r="B159" s="159"/>
      <c r="C159" s="22" t="s">
        <v>1721</v>
      </c>
      <c r="D159" s="236"/>
      <c r="E159" s="237"/>
      <c r="F159" s="238"/>
    </row>
    <row r="160" spans="2:6" ht="31.5" customHeight="1">
      <c r="B160" s="160"/>
      <c r="C160" s="22" t="s">
        <v>1765</v>
      </c>
      <c r="D160" s="229"/>
      <c r="E160" s="230"/>
      <c r="F160" s="231"/>
    </row>
    <row r="161" spans="2:6" ht="31.5" customHeight="1">
      <c r="B161" s="150" t="s">
        <v>1660</v>
      </c>
      <c r="C161" s="20" t="s">
        <v>1634</v>
      </c>
      <c r="D161" s="217"/>
      <c r="E161" s="145"/>
      <c r="F161" s="146"/>
    </row>
    <row r="162" spans="2:6" ht="31.5" customHeight="1">
      <c r="B162" s="151"/>
      <c r="C162" s="20" t="s">
        <v>1635</v>
      </c>
      <c r="D162" s="217" t="s">
        <v>1636</v>
      </c>
      <c r="E162" s="145"/>
      <c r="F162" s="146"/>
    </row>
    <row r="163" spans="2:6" ht="31.5" customHeight="1">
      <c r="B163" s="151"/>
      <c r="C163" s="20" t="s">
        <v>1637</v>
      </c>
      <c r="D163" s="217"/>
      <c r="E163" s="145"/>
      <c r="F163" s="146"/>
    </row>
    <row r="164" spans="2:6" ht="31.5" customHeight="1">
      <c r="B164" s="151"/>
      <c r="C164" s="20" t="s">
        <v>1732</v>
      </c>
      <c r="D164" s="218"/>
      <c r="E164" s="219"/>
      <c r="F164" s="220"/>
    </row>
    <row r="165" spans="2:6" ht="31.5" customHeight="1">
      <c r="B165" s="151"/>
      <c r="C165" s="20" t="s">
        <v>1772</v>
      </c>
      <c r="D165" s="239"/>
      <c r="E165" s="240"/>
      <c r="F165" s="241"/>
    </row>
    <row r="166" spans="2:6" ht="31.5" customHeight="1">
      <c r="B166" s="151"/>
      <c r="C166" s="20" t="s">
        <v>1721</v>
      </c>
      <c r="D166" s="222"/>
      <c r="E166" s="223"/>
      <c r="F166" s="224"/>
    </row>
    <row r="167" spans="2:6" ht="31.5" customHeight="1">
      <c r="B167" s="152"/>
      <c r="C167" s="20" t="s">
        <v>1765</v>
      </c>
      <c r="D167" s="239"/>
      <c r="E167" s="240"/>
      <c r="F167" s="241"/>
    </row>
    <row r="168" spans="2:6" ht="31.5" customHeight="1">
      <c r="B168" s="158" t="s">
        <v>1661</v>
      </c>
      <c r="C168" s="22" t="s">
        <v>1634</v>
      </c>
      <c r="D168" s="221"/>
      <c r="E168" s="145"/>
      <c r="F168" s="146"/>
    </row>
    <row r="169" spans="2:6" ht="31.5" customHeight="1">
      <c r="B169" s="159"/>
      <c r="C169" s="22" t="s">
        <v>1635</v>
      </c>
      <c r="D169" s="221" t="s">
        <v>1636</v>
      </c>
      <c r="E169" s="145"/>
      <c r="F169" s="146"/>
    </row>
    <row r="170" spans="2:6" ht="31.5" customHeight="1">
      <c r="B170" s="159"/>
      <c r="C170" s="22" t="s">
        <v>1637</v>
      </c>
      <c r="D170" s="221"/>
      <c r="E170" s="145"/>
      <c r="F170" s="146"/>
    </row>
    <row r="171" spans="2:6" ht="31.5" customHeight="1">
      <c r="B171" s="159"/>
      <c r="C171" s="22" t="s">
        <v>1732</v>
      </c>
      <c r="D171" s="225"/>
      <c r="E171" s="226"/>
      <c r="F171" s="227"/>
    </row>
    <row r="172" spans="2:6" ht="31.5" customHeight="1">
      <c r="B172" s="159"/>
      <c r="C172" s="22" t="s">
        <v>1772</v>
      </c>
      <c r="D172" s="229"/>
      <c r="E172" s="230"/>
      <c r="F172" s="231"/>
    </row>
    <row r="173" spans="2:6" ht="31.5" customHeight="1">
      <c r="B173" s="159"/>
      <c r="C173" s="22" t="s">
        <v>1721</v>
      </c>
      <c r="D173" s="236"/>
      <c r="E173" s="237"/>
      <c r="F173" s="238"/>
    </row>
    <row r="174" spans="2:6" ht="31.5" customHeight="1">
      <c r="B174" s="160"/>
      <c r="C174" s="22" t="s">
        <v>1765</v>
      </c>
      <c r="D174" s="229"/>
      <c r="E174" s="230"/>
      <c r="F174" s="231"/>
    </row>
    <row r="175" spans="2:6" ht="31.5" customHeight="1">
      <c r="B175" s="150" t="s">
        <v>1662</v>
      </c>
      <c r="C175" s="20" t="s">
        <v>1634</v>
      </c>
      <c r="D175" s="217"/>
      <c r="E175" s="145"/>
      <c r="F175" s="146"/>
    </row>
    <row r="176" spans="2:6" ht="31.5" customHeight="1">
      <c r="B176" s="151"/>
      <c r="C176" s="20" t="s">
        <v>1635</v>
      </c>
      <c r="D176" s="217" t="s">
        <v>1636</v>
      </c>
      <c r="E176" s="145"/>
      <c r="F176" s="146"/>
    </row>
    <row r="177" spans="2:6" ht="31.5" customHeight="1">
      <c r="B177" s="151"/>
      <c r="C177" s="20" t="s">
        <v>1637</v>
      </c>
      <c r="D177" s="217"/>
      <c r="E177" s="145"/>
      <c r="F177" s="146"/>
    </row>
    <row r="178" spans="2:6" ht="31.5" customHeight="1">
      <c r="B178" s="151"/>
      <c r="C178" s="20" t="s">
        <v>1732</v>
      </c>
      <c r="D178" s="218"/>
      <c r="E178" s="219"/>
      <c r="F178" s="220"/>
    </row>
    <row r="179" spans="2:6" ht="31.5" customHeight="1">
      <c r="B179" s="151"/>
      <c r="C179" s="20" t="s">
        <v>1772</v>
      </c>
      <c r="D179" s="239"/>
      <c r="E179" s="240"/>
      <c r="F179" s="241"/>
    </row>
    <row r="180" spans="2:6" ht="31.5" customHeight="1">
      <c r="B180" s="151"/>
      <c r="C180" s="20" t="s">
        <v>1721</v>
      </c>
      <c r="D180" s="222"/>
      <c r="E180" s="223"/>
      <c r="F180" s="224"/>
    </row>
    <row r="181" spans="2:6" ht="31.5" customHeight="1">
      <c r="B181" s="152"/>
      <c r="C181" s="20" t="s">
        <v>1765</v>
      </c>
      <c r="D181" s="239"/>
      <c r="E181" s="240"/>
      <c r="F181" s="241"/>
    </row>
    <row r="182" spans="2:6" ht="31.5" customHeight="1">
      <c r="B182" s="158" t="s">
        <v>1663</v>
      </c>
      <c r="C182" s="22" t="s">
        <v>1634</v>
      </c>
      <c r="D182" s="221"/>
      <c r="E182" s="145"/>
      <c r="F182" s="146"/>
    </row>
    <row r="183" spans="2:6" ht="31.5" customHeight="1">
      <c r="B183" s="159"/>
      <c r="C183" s="22" t="s">
        <v>1635</v>
      </c>
      <c r="D183" s="221" t="s">
        <v>1636</v>
      </c>
      <c r="E183" s="145"/>
      <c r="F183" s="146"/>
    </row>
    <row r="184" spans="2:6" ht="31.5" customHeight="1">
      <c r="B184" s="159"/>
      <c r="C184" s="22" t="s">
        <v>1637</v>
      </c>
      <c r="D184" s="221"/>
      <c r="E184" s="145"/>
      <c r="F184" s="146"/>
    </row>
    <row r="185" spans="2:6" ht="31.5" customHeight="1">
      <c r="B185" s="159"/>
      <c r="C185" s="22" t="s">
        <v>1732</v>
      </c>
      <c r="D185" s="225"/>
      <c r="E185" s="226"/>
      <c r="F185" s="227"/>
    </row>
    <row r="186" spans="2:6" ht="31.5" customHeight="1">
      <c r="B186" s="159"/>
      <c r="C186" s="22" t="s">
        <v>1772</v>
      </c>
      <c r="D186" s="229"/>
      <c r="E186" s="230"/>
      <c r="F186" s="231"/>
    </row>
    <row r="187" spans="2:6" ht="31.5" customHeight="1">
      <c r="B187" s="159"/>
      <c r="C187" s="22" t="s">
        <v>1721</v>
      </c>
      <c r="D187" s="236"/>
      <c r="E187" s="237"/>
      <c r="F187" s="238"/>
    </row>
    <row r="188" spans="2:6" ht="31.5" customHeight="1">
      <c r="B188" s="160"/>
      <c r="C188" s="22" t="s">
        <v>1765</v>
      </c>
      <c r="D188" s="229"/>
      <c r="E188" s="230"/>
      <c r="F188" s="231"/>
    </row>
    <row r="189" spans="2:6" ht="31.5" customHeight="1">
      <c r="B189" s="150" t="s">
        <v>1664</v>
      </c>
      <c r="C189" s="20" t="s">
        <v>1634</v>
      </c>
      <c r="D189" s="217"/>
      <c r="E189" s="145"/>
      <c r="F189" s="146"/>
    </row>
    <row r="190" spans="2:6" ht="31.5" customHeight="1">
      <c r="B190" s="151"/>
      <c r="C190" s="20" t="s">
        <v>1635</v>
      </c>
      <c r="D190" s="217" t="s">
        <v>1636</v>
      </c>
      <c r="E190" s="145"/>
      <c r="F190" s="146"/>
    </row>
    <row r="191" spans="2:6" ht="31.5" customHeight="1">
      <c r="B191" s="151"/>
      <c r="C191" s="20" t="s">
        <v>1637</v>
      </c>
      <c r="D191" s="217"/>
      <c r="E191" s="145"/>
      <c r="F191" s="146"/>
    </row>
    <row r="192" spans="2:6" ht="31.5" customHeight="1">
      <c r="B192" s="151"/>
      <c r="C192" s="20" t="s">
        <v>1732</v>
      </c>
      <c r="D192" s="218"/>
      <c r="E192" s="219"/>
      <c r="F192" s="220"/>
    </row>
    <row r="193" spans="2:6" ht="31.5" customHeight="1">
      <c r="B193" s="151"/>
      <c r="C193" s="20" t="s">
        <v>1772</v>
      </c>
      <c r="D193" s="239"/>
      <c r="E193" s="240"/>
      <c r="F193" s="241"/>
    </row>
    <row r="194" spans="2:6" ht="31.5" customHeight="1">
      <c r="B194" s="151"/>
      <c r="C194" s="20" t="s">
        <v>1721</v>
      </c>
      <c r="D194" s="222"/>
      <c r="E194" s="223"/>
      <c r="F194" s="224"/>
    </row>
    <row r="195" spans="2:6" ht="31.5" customHeight="1">
      <c r="B195" s="152"/>
      <c r="C195" s="20" t="s">
        <v>1765</v>
      </c>
      <c r="D195" s="239"/>
      <c r="E195" s="240"/>
      <c r="F195" s="241"/>
    </row>
    <row r="196" spans="2:6" ht="31.5" customHeight="1">
      <c r="B196" s="158" t="s">
        <v>1665</v>
      </c>
      <c r="C196" s="22" t="s">
        <v>1634</v>
      </c>
      <c r="D196" s="221"/>
      <c r="E196" s="145"/>
      <c r="F196" s="146"/>
    </row>
    <row r="197" spans="2:6" ht="45" customHeight="1">
      <c r="B197" s="159"/>
      <c r="C197" s="22" t="s">
        <v>1635</v>
      </c>
      <c r="D197" s="221" t="s">
        <v>1636</v>
      </c>
      <c r="E197" s="145"/>
      <c r="F197" s="146"/>
    </row>
    <row r="198" spans="2:6" ht="31.5" customHeight="1">
      <c r="B198" s="159"/>
      <c r="C198" s="22" t="s">
        <v>1637</v>
      </c>
      <c r="D198" s="221"/>
      <c r="E198" s="145"/>
      <c r="F198" s="146"/>
    </row>
    <row r="199" spans="2:6" ht="31.5" customHeight="1">
      <c r="B199" s="159"/>
      <c r="C199" s="22" t="s">
        <v>1732</v>
      </c>
      <c r="D199" s="225"/>
      <c r="E199" s="226"/>
      <c r="F199" s="227"/>
    </row>
    <row r="200" spans="2:6" ht="31.5" customHeight="1">
      <c r="B200" s="159"/>
      <c r="C200" s="22" t="s">
        <v>1772</v>
      </c>
      <c r="D200" s="229"/>
      <c r="E200" s="230"/>
      <c r="F200" s="231"/>
    </row>
    <row r="201" spans="2:6" ht="31.5" customHeight="1">
      <c r="B201" s="159"/>
      <c r="C201" s="22" t="s">
        <v>1721</v>
      </c>
      <c r="D201" s="236"/>
      <c r="E201" s="237"/>
      <c r="F201" s="238"/>
    </row>
    <row r="202" spans="2:6" ht="31.5" customHeight="1">
      <c r="B202" s="160"/>
      <c r="C202" s="22" t="s">
        <v>1765</v>
      </c>
      <c r="D202" s="229"/>
      <c r="E202" s="230"/>
      <c r="F202" s="231"/>
    </row>
    <row r="203" spans="2:6" ht="31.5" customHeight="1">
      <c r="B203" s="150" t="s">
        <v>1666</v>
      </c>
      <c r="C203" s="20" t="s">
        <v>1634</v>
      </c>
      <c r="D203" s="217"/>
      <c r="E203" s="145"/>
      <c r="F203" s="146"/>
    </row>
    <row r="204" spans="2:6" ht="47.25" customHeight="1">
      <c r="B204" s="151"/>
      <c r="C204" s="20" t="s">
        <v>1635</v>
      </c>
      <c r="D204" s="217" t="s">
        <v>1636</v>
      </c>
      <c r="E204" s="145"/>
      <c r="F204" s="146"/>
    </row>
    <row r="205" spans="2:6" ht="31.5" customHeight="1">
      <c r="B205" s="151"/>
      <c r="C205" s="20" t="s">
        <v>1637</v>
      </c>
      <c r="D205" s="217"/>
      <c r="E205" s="145"/>
      <c r="F205" s="146"/>
    </row>
    <row r="206" spans="2:6" ht="31.5" customHeight="1">
      <c r="B206" s="151"/>
      <c r="C206" s="20" t="s">
        <v>1732</v>
      </c>
      <c r="D206" s="218"/>
      <c r="E206" s="219"/>
      <c r="F206" s="220"/>
    </row>
    <row r="207" spans="2:6" ht="31.5" customHeight="1">
      <c r="B207" s="151"/>
      <c r="C207" s="20" t="s">
        <v>1772</v>
      </c>
      <c r="D207" s="239"/>
      <c r="E207" s="240"/>
      <c r="F207" s="241"/>
    </row>
    <row r="208" spans="2:6" ht="31.5" customHeight="1">
      <c r="B208" s="151"/>
      <c r="C208" s="20" t="s">
        <v>1721</v>
      </c>
      <c r="D208" s="222"/>
      <c r="E208" s="223"/>
      <c r="F208" s="224"/>
    </row>
    <row r="209" spans="2:6" ht="31.5" customHeight="1">
      <c r="B209" s="152"/>
      <c r="C209" s="20" t="s">
        <v>1765</v>
      </c>
      <c r="D209" s="239"/>
      <c r="E209" s="240"/>
      <c r="F209" s="241"/>
    </row>
    <row r="210" spans="2:6" ht="31.5" customHeight="1">
      <c r="B210" s="158" t="s">
        <v>1667</v>
      </c>
      <c r="C210" s="22" t="s">
        <v>1634</v>
      </c>
      <c r="D210" s="221"/>
      <c r="E210" s="145"/>
      <c r="F210" s="146"/>
    </row>
    <row r="211" spans="2:6" ht="43.5" customHeight="1">
      <c r="B211" s="159"/>
      <c r="C211" s="22" t="s">
        <v>1635</v>
      </c>
      <c r="D211" s="221" t="s">
        <v>1636</v>
      </c>
      <c r="E211" s="145"/>
      <c r="F211" s="146"/>
    </row>
    <row r="212" spans="2:6" ht="31.5" customHeight="1">
      <c r="B212" s="159"/>
      <c r="C212" s="22" t="s">
        <v>1637</v>
      </c>
      <c r="D212" s="221"/>
      <c r="E212" s="145"/>
      <c r="F212" s="146"/>
    </row>
    <row r="213" spans="2:6" ht="31.5" customHeight="1">
      <c r="B213" s="159"/>
      <c r="C213" s="22" t="s">
        <v>1732</v>
      </c>
      <c r="D213" s="225"/>
      <c r="E213" s="226"/>
      <c r="F213" s="227"/>
    </row>
    <row r="214" spans="2:6" ht="31.5" customHeight="1">
      <c r="B214" s="159"/>
      <c r="C214" s="22" t="s">
        <v>1772</v>
      </c>
      <c r="D214" s="229"/>
      <c r="E214" s="230"/>
      <c r="F214" s="231"/>
    </row>
    <row r="215" spans="2:6" ht="31.5" customHeight="1">
      <c r="B215" s="159"/>
      <c r="C215" s="22" t="s">
        <v>1721</v>
      </c>
      <c r="D215" s="236"/>
      <c r="E215" s="237"/>
      <c r="F215" s="238"/>
    </row>
    <row r="216" spans="2:6" ht="31.5" customHeight="1">
      <c r="B216" s="160"/>
      <c r="C216" s="22" t="s">
        <v>1765</v>
      </c>
      <c r="D216" s="229"/>
      <c r="E216" s="230"/>
      <c r="F216" s="231"/>
    </row>
  </sheetData>
  <sheetProtection algorithmName="SHA-512" hashValue="lwd/qgLDmJJHiNDUShOxgyz8BIeU/2t4/zzQK3qRZ0LdQrpjH6ulYCssfuDRLrnmaWNPQSv5oaUNGK5lN8OoDw==" saltValue="19ZO/S5Dy/uChTA5dEHc3w==" spinCount="100000" sheet="1" formatCells="0" formatColumns="0" formatRows="0" insertRows="0" deleteRows="0"/>
  <mergeCells count="243">
    <mergeCell ref="D215:F215"/>
    <mergeCell ref="D198:F198"/>
    <mergeCell ref="D199:F199"/>
    <mergeCell ref="D201:F201"/>
    <mergeCell ref="D203:F203"/>
    <mergeCell ref="D204:F204"/>
    <mergeCell ref="D205:F205"/>
    <mergeCell ref="D206:F206"/>
    <mergeCell ref="D208:F208"/>
    <mergeCell ref="D210:F210"/>
    <mergeCell ref="D207:F207"/>
    <mergeCell ref="D209:F209"/>
    <mergeCell ref="D214:F214"/>
    <mergeCell ref="D190:F190"/>
    <mergeCell ref="D191:F191"/>
    <mergeCell ref="D192:F192"/>
    <mergeCell ref="D194:F194"/>
    <mergeCell ref="D196:F196"/>
    <mergeCell ref="D197:F197"/>
    <mergeCell ref="D211:F211"/>
    <mergeCell ref="D212:F212"/>
    <mergeCell ref="D213:F213"/>
    <mergeCell ref="D157:F157"/>
    <mergeCell ref="D159:F159"/>
    <mergeCell ref="D161:F161"/>
    <mergeCell ref="D162:F162"/>
    <mergeCell ref="D163:F163"/>
    <mergeCell ref="D164:F164"/>
    <mergeCell ref="D166:F166"/>
    <mergeCell ref="D168:F168"/>
    <mergeCell ref="D169:F169"/>
    <mergeCell ref="D126:F126"/>
    <mergeCell ref="D127:F127"/>
    <mergeCell ref="D128:F128"/>
    <mergeCell ref="D129:F129"/>
    <mergeCell ref="D131:F131"/>
    <mergeCell ref="D133:F133"/>
    <mergeCell ref="D134:F134"/>
    <mergeCell ref="D135:F135"/>
    <mergeCell ref="D147:F147"/>
    <mergeCell ref="D76:F76"/>
    <mergeCell ref="D81:F81"/>
    <mergeCell ref="D83:F83"/>
    <mergeCell ref="D7:F7"/>
    <mergeCell ref="D8:F8"/>
    <mergeCell ref="D91:F91"/>
    <mergeCell ref="D92:F92"/>
    <mergeCell ref="D93:F93"/>
    <mergeCell ref="D94:F94"/>
    <mergeCell ref="D88:F88"/>
    <mergeCell ref="D90:F90"/>
    <mergeCell ref="D60:F60"/>
    <mergeCell ref="D62:F62"/>
    <mergeCell ref="D67:F67"/>
    <mergeCell ref="D69:F69"/>
    <mergeCell ref="D74:F74"/>
    <mergeCell ref="D72:F72"/>
    <mergeCell ref="D73:F73"/>
    <mergeCell ref="D61:F61"/>
    <mergeCell ref="D68:F68"/>
    <mergeCell ref="D75:F75"/>
    <mergeCell ref="D77:F77"/>
    <mergeCell ref="D78:F78"/>
    <mergeCell ref="D79:F79"/>
    <mergeCell ref="C5:D5"/>
    <mergeCell ref="B7:B13"/>
    <mergeCell ref="B14:B20"/>
    <mergeCell ref="D18:F18"/>
    <mergeCell ref="D20:F20"/>
    <mergeCell ref="E5:F6"/>
    <mergeCell ref="D47:F47"/>
    <mergeCell ref="D48:F48"/>
    <mergeCell ref="D53:F53"/>
    <mergeCell ref="D25:F25"/>
    <mergeCell ref="D27:F27"/>
    <mergeCell ref="D32:F32"/>
    <mergeCell ref="D34:F34"/>
    <mergeCell ref="D40:F40"/>
    <mergeCell ref="B49:B55"/>
    <mergeCell ref="D41:F41"/>
    <mergeCell ref="D26:F26"/>
    <mergeCell ref="D33:F33"/>
    <mergeCell ref="D42:F42"/>
    <mergeCell ref="D43:F43"/>
    <mergeCell ref="D44:F44"/>
    <mergeCell ref="D45:F45"/>
    <mergeCell ref="D49:F49"/>
    <mergeCell ref="D50:F50"/>
    <mergeCell ref="B175:B181"/>
    <mergeCell ref="B182:B188"/>
    <mergeCell ref="B189:B195"/>
    <mergeCell ref="B196:B202"/>
    <mergeCell ref="B203:B209"/>
    <mergeCell ref="B210:B216"/>
    <mergeCell ref="C3:F3"/>
    <mergeCell ref="C4:F4"/>
    <mergeCell ref="D11:F11"/>
    <mergeCell ref="D13:F13"/>
    <mergeCell ref="B133:B139"/>
    <mergeCell ref="B140:B146"/>
    <mergeCell ref="B147:B153"/>
    <mergeCell ref="B154:B160"/>
    <mergeCell ref="B161:B167"/>
    <mergeCell ref="B168:B174"/>
    <mergeCell ref="B119:B125"/>
    <mergeCell ref="B126:B132"/>
    <mergeCell ref="B21:B27"/>
    <mergeCell ref="B28:B34"/>
    <mergeCell ref="B35:B41"/>
    <mergeCell ref="B42:B48"/>
    <mergeCell ref="B84:B90"/>
    <mergeCell ref="B91:B97"/>
    <mergeCell ref="D80:F80"/>
    <mergeCell ref="D82:F82"/>
    <mergeCell ref="B56:B62"/>
    <mergeCell ref="B63:B69"/>
    <mergeCell ref="B70:B76"/>
    <mergeCell ref="B77:B83"/>
    <mergeCell ref="D55:F55"/>
    <mergeCell ref="D123:F123"/>
    <mergeCell ref="D125:F125"/>
    <mergeCell ref="D95:F95"/>
    <mergeCell ref="D97:F97"/>
    <mergeCell ref="D102:F102"/>
    <mergeCell ref="D104:F104"/>
    <mergeCell ref="D109:F109"/>
    <mergeCell ref="B98:B104"/>
    <mergeCell ref="B105:B111"/>
    <mergeCell ref="B112:B118"/>
    <mergeCell ref="D111:F111"/>
    <mergeCell ref="D116:F116"/>
    <mergeCell ref="D96:F96"/>
    <mergeCell ref="D98:F98"/>
    <mergeCell ref="D99:F99"/>
    <mergeCell ref="D100:F100"/>
    <mergeCell ref="D101:F101"/>
    <mergeCell ref="D124:F124"/>
    <mergeCell ref="D115:F115"/>
    <mergeCell ref="D117:F117"/>
    <mergeCell ref="D119:F119"/>
    <mergeCell ref="D120:F120"/>
    <mergeCell ref="D121:F121"/>
    <mergeCell ref="D122:F122"/>
    <mergeCell ref="D84:F84"/>
    <mergeCell ref="D85:F85"/>
    <mergeCell ref="D86:F86"/>
    <mergeCell ref="D87:F87"/>
    <mergeCell ref="D89:F89"/>
    <mergeCell ref="D118:F118"/>
    <mergeCell ref="D103:F103"/>
    <mergeCell ref="D105:F105"/>
    <mergeCell ref="D106:F106"/>
    <mergeCell ref="D107:F107"/>
    <mergeCell ref="D108:F108"/>
    <mergeCell ref="D110:F110"/>
    <mergeCell ref="D112:F112"/>
    <mergeCell ref="D113:F113"/>
    <mergeCell ref="D114:F114"/>
    <mergeCell ref="D151:F151"/>
    <mergeCell ref="D153:F153"/>
    <mergeCell ref="D158:F158"/>
    <mergeCell ref="D160:F160"/>
    <mergeCell ref="D130:F130"/>
    <mergeCell ref="D132:F132"/>
    <mergeCell ref="D137:F137"/>
    <mergeCell ref="D139:F139"/>
    <mergeCell ref="D144:F144"/>
    <mergeCell ref="D136:F136"/>
    <mergeCell ref="D138:F138"/>
    <mergeCell ref="D146:F146"/>
    <mergeCell ref="D140:F140"/>
    <mergeCell ref="D141:F141"/>
    <mergeCell ref="D142:F142"/>
    <mergeCell ref="D143:F143"/>
    <mergeCell ref="D145:F145"/>
    <mergeCell ref="D148:F148"/>
    <mergeCell ref="D149:F149"/>
    <mergeCell ref="D150:F150"/>
    <mergeCell ref="D152:F152"/>
    <mergeCell ref="D154:F154"/>
    <mergeCell ref="D155:F155"/>
    <mergeCell ref="D156:F156"/>
    <mergeCell ref="D181:F181"/>
    <mergeCell ref="D186:F186"/>
    <mergeCell ref="D188:F188"/>
    <mergeCell ref="D193:F193"/>
    <mergeCell ref="D195:F195"/>
    <mergeCell ref="D165:F165"/>
    <mergeCell ref="D167:F167"/>
    <mergeCell ref="D172:F172"/>
    <mergeCell ref="D174:F174"/>
    <mergeCell ref="D179:F179"/>
    <mergeCell ref="D170:F170"/>
    <mergeCell ref="D171:F171"/>
    <mergeCell ref="D173:F173"/>
    <mergeCell ref="D175:F175"/>
    <mergeCell ref="D176:F176"/>
    <mergeCell ref="D177:F177"/>
    <mergeCell ref="D178:F178"/>
    <mergeCell ref="D180:F180"/>
    <mergeCell ref="D182:F182"/>
    <mergeCell ref="D183:F183"/>
    <mergeCell ref="D184:F184"/>
    <mergeCell ref="D185:F185"/>
    <mergeCell ref="D187:F187"/>
    <mergeCell ref="D189:F189"/>
    <mergeCell ref="C1:F1"/>
    <mergeCell ref="D216:F216"/>
    <mergeCell ref="D200:F200"/>
    <mergeCell ref="D202:F202"/>
    <mergeCell ref="D9:F9"/>
    <mergeCell ref="D10:F10"/>
    <mergeCell ref="D14:F14"/>
    <mergeCell ref="D15:F15"/>
    <mergeCell ref="D16:F16"/>
    <mergeCell ref="D17:F17"/>
    <mergeCell ref="D21:F21"/>
    <mergeCell ref="D22:F22"/>
    <mergeCell ref="D23:F23"/>
    <mergeCell ref="D12:F12"/>
    <mergeCell ref="D19:F19"/>
    <mergeCell ref="D24:F24"/>
    <mergeCell ref="D28:F28"/>
    <mergeCell ref="D29:F29"/>
    <mergeCell ref="D30:F30"/>
    <mergeCell ref="D31:F31"/>
    <mergeCell ref="D35:F35"/>
    <mergeCell ref="D36:F36"/>
    <mergeCell ref="D37:F37"/>
    <mergeCell ref="D38:F38"/>
    <mergeCell ref="D51:F51"/>
    <mergeCell ref="D66:F66"/>
    <mergeCell ref="D70:F70"/>
    <mergeCell ref="D71:F71"/>
    <mergeCell ref="D52:F52"/>
    <mergeCell ref="D56:F56"/>
    <mergeCell ref="D54:F54"/>
    <mergeCell ref="D57:F57"/>
    <mergeCell ref="D58:F58"/>
    <mergeCell ref="D59:F59"/>
    <mergeCell ref="D63:F63"/>
    <mergeCell ref="D64:F64"/>
    <mergeCell ref="D65:F65"/>
  </mergeCells>
  <dataValidations count="1">
    <dataValidation type="decimal" operator="greaterThanOrEqual" allowBlank="1" errorTitle="Error" error="Introducir número entero" prompt="Introducir número entero" sqref="D10 F9 F16 D17 F23 D24 D31 F30 F37 D38:D39 D45:D46 F44 F51 D52 D59 F58 F65 D66 D73 F72 F79 D80 D87 F86 F93 D94 D101 F100 F107 D108 D115 F114 F121 D122 D129 F128 F135 D136 D143 F142 F149 D150 D157 F156 F163 D164 D171 F170 F177 D178 D185 F184 F191 D192 D199 F198 F205 D206 D213 F212">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86"/>
  <sheetViews>
    <sheetView zoomScaleNormal="100" workbookViewId="0">
      <selection activeCell="D26" sqref="D26:F26"/>
    </sheetView>
  </sheetViews>
  <sheetFormatPr baseColWidth="10" defaultColWidth="11.42578125" defaultRowHeight="12.75"/>
  <cols>
    <col min="1" max="1" width="5.5703125" style="19" customWidth="1"/>
    <col min="2" max="2" width="4" style="19" bestFit="1" customWidth="1"/>
    <col min="3" max="6" width="48.28515625" style="19" customWidth="1"/>
    <col min="7" max="16384" width="11.42578125" style="19"/>
  </cols>
  <sheetData>
    <row r="1" spans="2:6" ht="18" customHeight="1">
      <c r="C1" s="270"/>
      <c r="D1" s="270"/>
      <c r="E1" s="270"/>
      <c r="F1" s="270"/>
    </row>
    <row r="3" spans="2:6" ht="26.25" customHeight="1">
      <c r="C3" s="262" t="s">
        <v>1524</v>
      </c>
      <c r="D3" s="263"/>
      <c r="E3" s="263"/>
      <c r="F3" s="264"/>
    </row>
    <row r="4" spans="2:6" ht="38.25" customHeight="1">
      <c r="C4" s="259" t="s">
        <v>1668</v>
      </c>
      <c r="D4" s="260"/>
      <c r="E4" s="260"/>
      <c r="F4" s="261"/>
    </row>
    <row r="5" spans="2:6" s="11" customFormat="1">
      <c r="C5" s="172" t="s">
        <v>1524</v>
      </c>
      <c r="D5" s="172"/>
      <c r="E5" s="245"/>
      <c r="F5" s="246"/>
    </row>
    <row r="6" spans="2:6" s="11" customFormat="1">
      <c r="C6" s="21" t="s">
        <v>1677</v>
      </c>
      <c r="D6" s="72">
        <f>D12+D19+D26+D33+D40+D47+D54+D61+D68+D75+D82+D89+D96+D103+D110+D117+D124+D131+D138+D145+D152+D159+D166+D173+D180+D187+D194+D201+D208+D215+D222+D229+D236+D243+D250+D257+D264+D271+D278+D285</f>
        <v>0</v>
      </c>
      <c r="E6" s="247"/>
      <c r="F6" s="248"/>
    </row>
    <row r="7" spans="2:6" ht="31.5" customHeight="1">
      <c r="B7" s="150" t="s">
        <v>1674</v>
      </c>
      <c r="C7" s="20" t="s">
        <v>1669</v>
      </c>
      <c r="D7" s="217"/>
      <c r="E7" s="145"/>
      <c r="F7" s="146"/>
    </row>
    <row r="8" spans="2:6" ht="31.5" customHeight="1">
      <c r="B8" s="151"/>
      <c r="C8" s="20" t="s">
        <v>1670</v>
      </c>
      <c r="D8" s="217"/>
      <c r="E8" s="145"/>
      <c r="F8" s="146"/>
    </row>
    <row r="9" spans="2:6" ht="31.5" customHeight="1">
      <c r="B9" s="151"/>
      <c r="C9" s="20" t="s">
        <v>1767</v>
      </c>
      <c r="D9" s="217"/>
      <c r="E9" s="145"/>
      <c r="F9" s="146"/>
    </row>
    <row r="10" spans="2:6" ht="31.5" customHeight="1">
      <c r="B10" s="151"/>
      <c r="C10" s="20" t="s">
        <v>1671</v>
      </c>
      <c r="D10" s="217" t="s">
        <v>1672</v>
      </c>
      <c r="E10" s="145"/>
      <c r="F10" s="146"/>
    </row>
    <row r="11" spans="2:6" ht="31.5" customHeight="1">
      <c r="B11" s="151"/>
      <c r="C11" s="20" t="s">
        <v>1722</v>
      </c>
      <c r="D11" s="217"/>
      <c r="E11" s="145"/>
      <c r="F11" s="146"/>
    </row>
    <row r="12" spans="2:6" ht="31.5" customHeight="1">
      <c r="B12" s="151"/>
      <c r="C12" s="20" t="s">
        <v>1673</v>
      </c>
      <c r="D12" s="232"/>
      <c r="E12" s="265"/>
      <c r="F12" s="266"/>
    </row>
    <row r="13" spans="2:6" ht="31.5" customHeight="1">
      <c r="B13" s="139"/>
      <c r="C13" s="20" t="s">
        <v>1765</v>
      </c>
      <c r="D13" s="267"/>
      <c r="E13" s="268"/>
      <c r="F13" s="269"/>
    </row>
    <row r="14" spans="2:6" ht="31.5" customHeight="1">
      <c r="B14" s="158" t="s">
        <v>1675</v>
      </c>
      <c r="C14" s="22" t="s">
        <v>1669</v>
      </c>
      <c r="D14" s="221"/>
      <c r="E14" s="145"/>
      <c r="F14" s="146"/>
    </row>
    <row r="15" spans="2:6" ht="31.5" customHeight="1">
      <c r="B15" s="159"/>
      <c r="C15" s="22" t="s">
        <v>1670</v>
      </c>
      <c r="D15" s="221"/>
      <c r="E15" s="145"/>
      <c r="F15" s="146"/>
    </row>
    <row r="16" spans="2:6" ht="31.5" customHeight="1">
      <c r="B16" s="159"/>
      <c r="C16" s="22" t="s">
        <v>1767</v>
      </c>
      <c r="D16" s="221"/>
      <c r="E16" s="145"/>
      <c r="F16" s="146"/>
    </row>
    <row r="17" spans="2:6" ht="31.5" customHeight="1">
      <c r="B17" s="159"/>
      <c r="C17" s="22" t="s">
        <v>1671</v>
      </c>
      <c r="D17" s="221" t="s">
        <v>1672</v>
      </c>
      <c r="E17" s="145"/>
      <c r="F17" s="146"/>
    </row>
    <row r="18" spans="2:6" ht="31.5" customHeight="1">
      <c r="B18" s="159"/>
      <c r="C18" s="22" t="s">
        <v>1722</v>
      </c>
      <c r="D18" s="221"/>
      <c r="E18" s="145"/>
      <c r="F18" s="146"/>
    </row>
    <row r="19" spans="2:6" ht="31.5" customHeight="1">
      <c r="B19" s="159"/>
      <c r="C19" s="22" t="s">
        <v>1673</v>
      </c>
      <c r="D19" s="225"/>
      <c r="E19" s="249"/>
      <c r="F19" s="250"/>
    </row>
    <row r="20" spans="2:6" ht="31.5" customHeight="1">
      <c r="B20" s="139"/>
      <c r="C20" s="22" t="s">
        <v>1765</v>
      </c>
      <c r="D20" s="251"/>
      <c r="E20" s="252"/>
      <c r="F20" s="253"/>
    </row>
    <row r="21" spans="2:6" ht="31.5" customHeight="1">
      <c r="B21" s="150" t="s">
        <v>1678</v>
      </c>
      <c r="C21" s="20" t="s">
        <v>1669</v>
      </c>
      <c r="D21" s="217"/>
      <c r="E21" s="145"/>
      <c r="F21" s="146"/>
    </row>
    <row r="22" spans="2:6" ht="31.5" customHeight="1">
      <c r="B22" s="151"/>
      <c r="C22" s="20" t="s">
        <v>1670</v>
      </c>
      <c r="D22" s="217"/>
      <c r="E22" s="145"/>
      <c r="F22" s="146"/>
    </row>
    <row r="23" spans="2:6" ht="31.5" customHeight="1">
      <c r="B23" s="151"/>
      <c r="C23" s="20" t="s">
        <v>1767</v>
      </c>
      <c r="D23" s="217"/>
      <c r="E23" s="145"/>
      <c r="F23" s="146"/>
    </row>
    <row r="24" spans="2:6" ht="31.5" customHeight="1">
      <c r="B24" s="151"/>
      <c r="C24" s="20" t="s">
        <v>1671</v>
      </c>
      <c r="D24" s="217" t="s">
        <v>1672</v>
      </c>
      <c r="E24" s="145"/>
      <c r="F24" s="146"/>
    </row>
    <row r="25" spans="2:6" ht="31.5" customHeight="1">
      <c r="B25" s="151"/>
      <c r="C25" s="20" t="s">
        <v>1722</v>
      </c>
      <c r="D25" s="217"/>
      <c r="E25" s="145"/>
      <c r="F25" s="146"/>
    </row>
    <row r="26" spans="2:6" ht="31.5" customHeight="1">
      <c r="B26" s="151"/>
      <c r="C26" s="20" t="s">
        <v>1673</v>
      </c>
      <c r="D26" s="218"/>
      <c r="E26" s="254"/>
      <c r="F26" s="255"/>
    </row>
    <row r="27" spans="2:6" ht="31.5" customHeight="1">
      <c r="B27" s="139"/>
      <c r="C27" s="20" t="s">
        <v>1765</v>
      </c>
      <c r="D27" s="256"/>
      <c r="E27" s="257"/>
      <c r="F27" s="258"/>
    </row>
    <row r="28" spans="2:6" ht="31.5" customHeight="1">
      <c r="B28" s="158" t="s">
        <v>1679</v>
      </c>
      <c r="C28" s="22" t="s">
        <v>1669</v>
      </c>
      <c r="D28" s="221"/>
      <c r="E28" s="145"/>
      <c r="F28" s="146"/>
    </row>
    <row r="29" spans="2:6" ht="31.5" customHeight="1">
      <c r="B29" s="159"/>
      <c r="C29" s="22" t="s">
        <v>1670</v>
      </c>
      <c r="D29" s="221"/>
      <c r="E29" s="145"/>
      <c r="F29" s="146"/>
    </row>
    <row r="30" spans="2:6" ht="31.5" customHeight="1">
      <c r="B30" s="159"/>
      <c r="C30" s="22" t="s">
        <v>1767</v>
      </c>
      <c r="D30" s="221"/>
      <c r="E30" s="145"/>
      <c r="F30" s="146"/>
    </row>
    <row r="31" spans="2:6" ht="31.5" customHeight="1">
      <c r="B31" s="159"/>
      <c r="C31" s="22" t="s">
        <v>1671</v>
      </c>
      <c r="D31" s="221" t="s">
        <v>1672</v>
      </c>
      <c r="E31" s="145"/>
      <c r="F31" s="146"/>
    </row>
    <row r="32" spans="2:6" ht="31.5" customHeight="1">
      <c r="B32" s="159"/>
      <c r="C32" s="22" t="s">
        <v>1722</v>
      </c>
      <c r="D32" s="221"/>
      <c r="E32" s="145"/>
      <c r="F32" s="146"/>
    </row>
    <row r="33" spans="2:6" ht="31.5" customHeight="1">
      <c r="B33" s="159"/>
      <c r="C33" s="22" t="s">
        <v>1673</v>
      </c>
      <c r="D33" s="225"/>
      <c r="E33" s="249"/>
      <c r="F33" s="250"/>
    </row>
    <row r="34" spans="2:6" ht="31.5" customHeight="1">
      <c r="B34" s="139"/>
      <c r="C34" s="22" t="s">
        <v>1765</v>
      </c>
      <c r="D34" s="251"/>
      <c r="E34" s="252"/>
      <c r="F34" s="253"/>
    </row>
    <row r="35" spans="2:6" ht="31.5" customHeight="1">
      <c r="B35" s="150" t="s">
        <v>1680</v>
      </c>
      <c r="C35" s="20" t="s">
        <v>1669</v>
      </c>
      <c r="D35" s="217"/>
      <c r="E35" s="145"/>
      <c r="F35" s="146"/>
    </row>
    <row r="36" spans="2:6" ht="31.5" customHeight="1">
      <c r="B36" s="151"/>
      <c r="C36" s="20" t="s">
        <v>1670</v>
      </c>
      <c r="D36" s="217"/>
      <c r="E36" s="145"/>
      <c r="F36" s="146"/>
    </row>
    <row r="37" spans="2:6" ht="31.5" customHeight="1">
      <c r="B37" s="151"/>
      <c r="C37" s="20" t="s">
        <v>1767</v>
      </c>
      <c r="D37" s="217"/>
      <c r="E37" s="145"/>
      <c r="F37" s="146"/>
    </row>
    <row r="38" spans="2:6" ht="31.5" customHeight="1">
      <c r="B38" s="151"/>
      <c r="C38" s="20" t="s">
        <v>1671</v>
      </c>
      <c r="D38" s="217" t="s">
        <v>1672</v>
      </c>
      <c r="E38" s="145"/>
      <c r="F38" s="146"/>
    </row>
    <row r="39" spans="2:6" ht="31.5" customHeight="1">
      <c r="B39" s="151"/>
      <c r="C39" s="20" t="s">
        <v>1722</v>
      </c>
      <c r="D39" s="217"/>
      <c r="E39" s="145"/>
      <c r="F39" s="146"/>
    </row>
    <row r="40" spans="2:6" ht="31.5" customHeight="1">
      <c r="B40" s="151"/>
      <c r="C40" s="20" t="s">
        <v>1673</v>
      </c>
      <c r="D40" s="218"/>
      <c r="E40" s="254"/>
      <c r="F40" s="255"/>
    </row>
    <row r="41" spans="2:6" ht="31.5" customHeight="1">
      <c r="B41" s="152"/>
      <c r="C41" s="20" t="s">
        <v>1765</v>
      </c>
      <c r="D41" s="256"/>
      <c r="E41" s="257"/>
      <c r="F41" s="258"/>
    </row>
    <row r="42" spans="2:6" ht="31.5" customHeight="1">
      <c r="B42" s="158" t="s">
        <v>1681</v>
      </c>
      <c r="C42" s="22" t="s">
        <v>1669</v>
      </c>
      <c r="D42" s="221"/>
      <c r="E42" s="145"/>
      <c r="F42" s="146"/>
    </row>
    <row r="43" spans="2:6" ht="31.5" customHeight="1">
      <c r="B43" s="159"/>
      <c r="C43" s="22" t="s">
        <v>1670</v>
      </c>
      <c r="D43" s="221"/>
      <c r="E43" s="145"/>
      <c r="F43" s="146"/>
    </row>
    <row r="44" spans="2:6" ht="31.5" customHeight="1">
      <c r="B44" s="159"/>
      <c r="C44" s="22" t="s">
        <v>1767</v>
      </c>
      <c r="D44" s="221"/>
      <c r="E44" s="145"/>
      <c r="F44" s="146"/>
    </row>
    <row r="45" spans="2:6" ht="31.5" customHeight="1">
      <c r="B45" s="159"/>
      <c r="C45" s="22" t="s">
        <v>1671</v>
      </c>
      <c r="D45" s="221" t="s">
        <v>1672</v>
      </c>
      <c r="E45" s="145"/>
      <c r="F45" s="146"/>
    </row>
    <row r="46" spans="2:6" ht="31.5" customHeight="1">
      <c r="B46" s="159"/>
      <c r="C46" s="22" t="s">
        <v>1722</v>
      </c>
      <c r="D46" s="221"/>
      <c r="E46" s="145"/>
      <c r="F46" s="146"/>
    </row>
    <row r="47" spans="2:6" ht="31.5" customHeight="1">
      <c r="B47" s="159"/>
      <c r="C47" s="22" t="s">
        <v>1673</v>
      </c>
      <c r="D47" s="225"/>
      <c r="E47" s="249"/>
      <c r="F47" s="250"/>
    </row>
    <row r="48" spans="2:6" ht="31.5" customHeight="1">
      <c r="B48" s="160"/>
      <c r="C48" s="22" t="s">
        <v>1765</v>
      </c>
      <c r="D48" s="251"/>
      <c r="E48" s="252"/>
      <c r="F48" s="253"/>
    </row>
    <row r="49" spans="2:6" ht="31.5" customHeight="1">
      <c r="B49" s="150" t="s">
        <v>1682</v>
      </c>
      <c r="C49" s="20" t="s">
        <v>1669</v>
      </c>
      <c r="D49" s="217"/>
      <c r="E49" s="145"/>
      <c r="F49" s="146"/>
    </row>
    <row r="50" spans="2:6" ht="31.5" customHeight="1">
      <c r="B50" s="151"/>
      <c r="C50" s="20" t="s">
        <v>1670</v>
      </c>
      <c r="D50" s="217"/>
      <c r="E50" s="145"/>
      <c r="F50" s="146"/>
    </row>
    <row r="51" spans="2:6" ht="31.5" customHeight="1">
      <c r="B51" s="151"/>
      <c r="C51" s="20" t="s">
        <v>1767</v>
      </c>
      <c r="D51" s="217"/>
      <c r="E51" s="145"/>
      <c r="F51" s="146"/>
    </row>
    <row r="52" spans="2:6" ht="31.5" customHeight="1">
      <c r="B52" s="151"/>
      <c r="C52" s="20" t="s">
        <v>1671</v>
      </c>
      <c r="D52" s="217" t="s">
        <v>1672</v>
      </c>
      <c r="E52" s="145"/>
      <c r="F52" s="146"/>
    </row>
    <row r="53" spans="2:6" ht="31.5" customHeight="1">
      <c r="B53" s="151"/>
      <c r="C53" s="20" t="s">
        <v>1722</v>
      </c>
      <c r="D53" s="217"/>
      <c r="E53" s="145"/>
      <c r="F53" s="146"/>
    </row>
    <row r="54" spans="2:6" ht="31.5" customHeight="1">
      <c r="B54" s="151"/>
      <c r="C54" s="20" t="s">
        <v>1673</v>
      </c>
      <c r="D54" s="218"/>
      <c r="E54" s="254"/>
      <c r="F54" s="255"/>
    </row>
    <row r="55" spans="2:6" ht="31.5" customHeight="1">
      <c r="B55" s="139"/>
      <c r="C55" s="20" t="s">
        <v>1765</v>
      </c>
      <c r="D55" s="256"/>
      <c r="E55" s="257"/>
      <c r="F55" s="258"/>
    </row>
    <row r="56" spans="2:6" ht="31.5" customHeight="1">
      <c r="B56" s="158" t="s">
        <v>1683</v>
      </c>
      <c r="C56" s="22" t="s">
        <v>1669</v>
      </c>
      <c r="D56" s="221"/>
      <c r="E56" s="145"/>
      <c r="F56" s="146"/>
    </row>
    <row r="57" spans="2:6" ht="31.5" customHeight="1">
      <c r="B57" s="159"/>
      <c r="C57" s="22" t="s">
        <v>1670</v>
      </c>
      <c r="D57" s="221"/>
      <c r="E57" s="145"/>
      <c r="F57" s="146"/>
    </row>
    <row r="58" spans="2:6" ht="31.5" customHeight="1">
      <c r="B58" s="159"/>
      <c r="C58" s="22" t="s">
        <v>1767</v>
      </c>
      <c r="D58" s="221"/>
      <c r="E58" s="145"/>
      <c r="F58" s="146"/>
    </row>
    <row r="59" spans="2:6" ht="31.5" customHeight="1">
      <c r="B59" s="159"/>
      <c r="C59" s="22" t="s">
        <v>1671</v>
      </c>
      <c r="D59" s="221" t="s">
        <v>1672</v>
      </c>
      <c r="E59" s="145"/>
      <c r="F59" s="146"/>
    </row>
    <row r="60" spans="2:6" ht="31.5" customHeight="1">
      <c r="B60" s="159"/>
      <c r="C60" s="22" t="s">
        <v>1722</v>
      </c>
      <c r="D60" s="221"/>
      <c r="E60" s="145"/>
      <c r="F60" s="146"/>
    </row>
    <row r="61" spans="2:6" ht="31.5" customHeight="1">
      <c r="B61" s="159"/>
      <c r="C61" s="22" t="s">
        <v>1673</v>
      </c>
      <c r="D61" s="225"/>
      <c r="E61" s="249"/>
      <c r="F61" s="250"/>
    </row>
    <row r="62" spans="2:6" ht="31.5" customHeight="1">
      <c r="B62" s="139"/>
      <c r="C62" s="22" t="s">
        <v>1765</v>
      </c>
      <c r="D62" s="251"/>
      <c r="E62" s="252"/>
      <c r="F62" s="253"/>
    </row>
    <row r="63" spans="2:6" ht="31.5" customHeight="1">
      <c r="B63" s="150" t="s">
        <v>1684</v>
      </c>
      <c r="C63" s="20" t="s">
        <v>1669</v>
      </c>
      <c r="D63" s="217"/>
      <c r="E63" s="145"/>
      <c r="F63" s="146"/>
    </row>
    <row r="64" spans="2:6" ht="31.5" customHeight="1">
      <c r="B64" s="151"/>
      <c r="C64" s="20" t="s">
        <v>1670</v>
      </c>
      <c r="D64" s="217"/>
      <c r="E64" s="145"/>
      <c r="F64" s="146"/>
    </row>
    <row r="65" spans="2:6" ht="31.5" customHeight="1">
      <c r="B65" s="151"/>
      <c r="C65" s="20" t="s">
        <v>1767</v>
      </c>
      <c r="D65" s="217"/>
      <c r="E65" s="145"/>
      <c r="F65" s="146"/>
    </row>
    <row r="66" spans="2:6" ht="31.5" customHeight="1">
      <c r="B66" s="151"/>
      <c r="C66" s="20" t="s">
        <v>1671</v>
      </c>
      <c r="D66" s="217" t="s">
        <v>1672</v>
      </c>
      <c r="E66" s="145"/>
      <c r="F66" s="146"/>
    </row>
    <row r="67" spans="2:6" ht="31.5" customHeight="1">
      <c r="B67" s="151"/>
      <c r="C67" s="20" t="s">
        <v>1722</v>
      </c>
      <c r="D67" s="217"/>
      <c r="E67" s="145"/>
      <c r="F67" s="146"/>
    </row>
    <row r="68" spans="2:6" ht="31.5" customHeight="1">
      <c r="B68" s="151"/>
      <c r="C68" s="20" t="s">
        <v>1673</v>
      </c>
      <c r="D68" s="218"/>
      <c r="E68" s="254"/>
      <c r="F68" s="255"/>
    </row>
    <row r="69" spans="2:6" ht="31.5" customHeight="1">
      <c r="B69" s="139"/>
      <c r="C69" s="20" t="s">
        <v>1765</v>
      </c>
      <c r="D69" s="256"/>
      <c r="E69" s="257"/>
      <c r="F69" s="258"/>
    </row>
    <row r="70" spans="2:6" ht="31.5" customHeight="1">
      <c r="B70" s="158" t="s">
        <v>1685</v>
      </c>
      <c r="C70" s="22" t="s">
        <v>1669</v>
      </c>
      <c r="D70" s="221"/>
      <c r="E70" s="145"/>
      <c r="F70" s="146"/>
    </row>
    <row r="71" spans="2:6" ht="31.5" customHeight="1">
      <c r="B71" s="159"/>
      <c r="C71" s="22" t="s">
        <v>1670</v>
      </c>
      <c r="D71" s="221"/>
      <c r="E71" s="145"/>
      <c r="F71" s="146"/>
    </row>
    <row r="72" spans="2:6" ht="31.5" customHeight="1">
      <c r="B72" s="159"/>
      <c r="C72" s="22" t="s">
        <v>1767</v>
      </c>
      <c r="D72" s="221"/>
      <c r="E72" s="145"/>
      <c r="F72" s="146"/>
    </row>
    <row r="73" spans="2:6" ht="31.5" customHeight="1">
      <c r="B73" s="159"/>
      <c r="C73" s="22" t="s">
        <v>1671</v>
      </c>
      <c r="D73" s="221" t="s">
        <v>1672</v>
      </c>
      <c r="E73" s="145"/>
      <c r="F73" s="146"/>
    </row>
    <row r="74" spans="2:6" ht="31.5" customHeight="1">
      <c r="B74" s="159"/>
      <c r="C74" s="22" t="s">
        <v>1722</v>
      </c>
      <c r="D74" s="221"/>
      <c r="E74" s="145"/>
      <c r="F74" s="146"/>
    </row>
    <row r="75" spans="2:6" ht="31.5" customHeight="1">
      <c r="B75" s="159"/>
      <c r="C75" s="22" t="s">
        <v>1673</v>
      </c>
      <c r="D75" s="225"/>
      <c r="E75" s="249"/>
      <c r="F75" s="250"/>
    </row>
    <row r="76" spans="2:6" ht="31.5" customHeight="1">
      <c r="B76" s="139"/>
      <c r="C76" s="22" t="s">
        <v>1765</v>
      </c>
      <c r="D76" s="251"/>
      <c r="E76" s="252"/>
      <c r="F76" s="253"/>
    </row>
    <row r="77" spans="2:6" ht="31.5" customHeight="1">
      <c r="B77" s="150" t="s">
        <v>1686</v>
      </c>
      <c r="C77" s="20" t="s">
        <v>1669</v>
      </c>
      <c r="D77" s="217"/>
      <c r="E77" s="145"/>
      <c r="F77" s="146"/>
    </row>
    <row r="78" spans="2:6" ht="31.5" customHeight="1">
      <c r="B78" s="151"/>
      <c r="C78" s="20" t="s">
        <v>1670</v>
      </c>
      <c r="D78" s="217"/>
      <c r="E78" s="145"/>
      <c r="F78" s="146"/>
    </row>
    <row r="79" spans="2:6" ht="31.5" customHeight="1">
      <c r="B79" s="151"/>
      <c r="C79" s="20" t="s">
        <v>1767</v>
      </c>
      <c r="D79" s="217"/>
      <c r="E79" s="145"/>
      <c r="F79" s="146"/>
    </row>
    <row r="80" spans="2:6" ht="31.5" customHeight="1">
      <c r="B80" s="151"/>
      <c r="C80" s="20" t="s">
        <v>1671</v>
      </c>
      <c r="D80" s="217" t="s">
        <v>1672</v>
      </c>
      <c r="E80" s="145"/>
      <c r="F80" s="146"/>
    </row>
    <row r="81" spans="2:6" ht="31.5" customHeight="1">
      <c r="B81" s="151"/>
      <c r="C81" s="20" t="s">
        <v>1722</v>
      </c>
      <c r="D81" s="217"/>
      <c r="E81" s="145"/>
      <c r="F81" s="146"/>
    </row>
    <row r="82" spans="2:6" ht="31.5" customHeight="1">
      <c r="B82" s="161"/>
      <c r="C82" s="20" t="s">
        <v>1673</v>
      </c>
      <c r="D82" s="218"/>
      <c r="E82" s="254"/>
      <c r="F82" s="255"/>
    </row>
    <row r="83" spans="2:6" ht="31.5" customHeight="1">
      <c r="B83" s="139"/>
      <c r="C83" s="20" t="s">
        <v>1765</v>
      </c>
      <c r="D83" s="256"/>
      <c r="E83" s="257"/>
      <c r="F83" s="258"/>
    </row>
    <row r="84" spans="2:6" ht="31.5" customHeight="1">
      <c r="B84" s="158" t="s">
        <v>1687</v>
      </c>
      <c r="C84" s="22" t="s">
        <v>1669</v>
      </c>
      <c r="D84" s="221"/>
      <c r="E84" s="145"/>
      <c r="F84" s="146"/>
    </row>
    <row r="85" spans="2:6" ht="31.5" customHeight="1">
      <c r="B85" s="159"/>
      <c r="C85" s="22" t="s">
        <v>1670</v>
      </c>
      <c r="D85" s="221"/>
      <c r="E85" s="145"/>
      <c r="F85" s="146"/>
    </row>
    <row r="86" spans="2:6" ht="31.5" customHeight="1">
      <c r="B86" s="159"/>
      <c r="C86" s="22" t="s">
        <v>1767</v>
      </c>
      <c r="D86" s="221"/>
      <c r="E86" s="145"/>
      <c r="F86" s="146"/>
    </row>
    <row r="87" spans="2:6" ht="31.5" customHeight="1">
      <c r="B87" s="159"/>
      <c r="C87" s="22" t="s">
        <v>1671</v>
      </c>
      <c r="D87" s="221" t="s">
        <v>1672</v>
      </c>
      <c r="E87" s="145"/>
      <c r="F87" s="146"/>
    </row>
    <row r="88" spans="2:6" ht="31.5" customHeight="1">
      <c r="B88" s="159"/>
      <c r="C88" s="22" t="s">
        <v>1722</v>
      </c>
      <c r="D88" s="221"/>
      <c r="E88" s="145"/>
      <c r="F88" s="146"/>
    </row>
    <row r="89" spans="2:6" ht="31.5" customHeight="1">
      <c r="B89" s="161"/>
      <c r="C89" s="22" t="s">
        <v>1673</v>
      </c>
      <c r="D89" s="225"/>
      <c r="E89" s="249"/>
      <c r="F89" s="250"/>
    </row>
    <row r="90" spans="2:6" ht="31.5" customHeight="1">
      <c r="B90" s="139"/>
      <c r="C90" s="22" t="s">
        <v>1765</v>
      </c>
      <c r="D90" s="251"/>
      <c r="E90" s="252"/>
      <c r="F90" s="253"/>
    </row>
    <row r="91" spans="2:6" ht="31.5" customHeight="1">
      <c r="B91" s="150" t="s">
        <v>1688</v>
      </c>
      <c r="C91" s="20" t="s">
        <v>1669</v>
      </c>
      <c r="D91" s="217"/>
      <c r="E91" s="145"/>
      <c r="F91" s="146"/>
    </row>
    <row r="92" spans="2:6" ht="31.5" customHeight="1">
      <c r="B92" s="151"/>
      <c r="C92" s="20" t="s">
        <v>1670</v>
      </c>
      <c r="D92" s="217"/>
      <c r="E92" s="145"/>
      <c r="F92" s="146"/>
    </row>
    <row r="93" spans="2:6" ht="31.5" customHeight="1">
      <c r="B93" s="151"/>
      <c r="C93" s="20" t="s">
        <v>1767</v>
      </c>
      <c r="D93" s="217"/>
      <c r="E93" s="145"/>
      <c r="F93" s="146"/>
    </row>
    <row r="94" spans="2:6" ht="31.5" customHeight="1">
      <c r="B94" s="151"/>
      <c r="C94" s="20" t="s">
        <v>1671</v>
      </c>
      <c r="D94" s="217" t="s">
        <v>1672</v>
      </c>
      <c r="E94" s="145"/>
      <c r="F94" s="146"/>
    </row>
    <row r="95" spans="2:6" ht="31.5" customHeight="1">
      <c r="B95" s="151"/>
      <c r="C95" s="20" t="s">
        <v>1722</v>
      </c>
      <c r="D95" s="217"/>
      <c r="E95" s="145"/>
      <c r="F95" s="146"/>
    </row>
    <row r="96" spans="2:6" ht="31.5" customHeight="1">
      <c r="B96" s="161"/>
      <c r="C96" s="20" t="s">
        <v>1673</v>
      </c>
      <c r="D96" s="218"/>
      <c r="E96" s="254"/>
      <c r="F96" s="255"/>
    </row>
    <row r="97" spans="2:6" ht="31.5" customHeight="1">
      <c r="B97" s="139"/>
      <c r="C97" s="20" t="s">
        <v>1765</v>
      </c>
      <c r="D97" s="256"/>
      <c r="E97" s="257"/>
      <c r="F97" s="258"/>
    </row>
    <row r="98" spans="2:6" ht="31.5" customHeight="1">
      <c r="B98" s="158" t="s">
        <v>1689</v>
      </c>
      <c r="C98" s="22" t="s">
        <v>1669</v>
      </c>
      <c r="D98" s="221"/>
      <c r="E98" s="145"/>
      <c r="F98" s="146"/>
    </row>
    <row r="99" spans="2:6" ht="31.5" customHeight="1">
      <c r="B99" s="159"/>
      <c r="C99" s="22" t="s">
        <v>1670</v>
      </c>
      <c r="D99" s="221"/>
      <c r="E99" s="145"/>
      <c r="F99" s="146"/>
    </row>
    <row r="100" spans="2:6" ht="31.5" customHeight="1">
      <c r="B100" s="159"/>
      <c r="C100" s="22" t="s">
        <v>1767</v>
      </c>
      <c r="D100" s="221"/>
      <c r="E100" s="145"/>
      <c r="F100" s="146"/>
    </row>
    <row r="101" spans="2:6" ht="31.5" customHeight="1">
      <c r="B101" s="159"/>
      <c r="C101" s="22" t="s">
        <v>1671</v>
      </c>
      <c r="D101" s="221" t="s">
        <v>1672</v>
      </c>
      <c r="E101" s="145"/>
      <c r="F101" s="146"/>
    </row>
    <row r="102" spans="2:6" ht="31.5" customHeight="1">
      <c r="B102" s="159"/>
      <c r="C102" s="22" t="s">
        <v>1722</v>
      </c>
      <c r="D102" s="221"/>
      <c r="E102" s="145"/>
      <c r="F102" s="146"/>
    </row>
    <row r="103" spans="2:6" ht="31.5" customHeight="1">
      <c r="B103" s="161"/>
      <c r="C103" s="22" t="s">
        <v>1673</v>
      </c>
      <c r="D103" s="225"/>
      <c r="E103" s="249"/>
      <c r="F103" s="250"/>
    </row>
    <row r="104" spans="2:6" ht="31.5" customHeight="1">
      <c r="B104" s="139"/>
      <c r="C104" s="22" t="s">
        <v>1765</v>
      </c>
      <c r="D104" s="251"/>
      <c r="E104" s="252"/>
      <c r="F104" s="253"/>
    </row>
    <row r="105" spans="2:6" ht="31.5" customHeight="1">
      <c r="B105" s="150" t="s">
        <v>1690</v>
      </c>
      <c r="C105" s="20" t="s">
        <v>1669</v>
      </c>
      <c r="D105" s="217"/>
      <c r="E105" s="145"/>
      <c r="F105" s="146"/>
    </row>
    <row r="106" spans="2:6" ht="31.5" customHeight="1">
      <c r="B106" s="151"/>
      <c r="C106" s="20" t="s">
        <v>1670</v>
      </c>
      <c r="D106" s="217"/>
      <c r="E106" s="145"/>
      <c r="F106" s="146"/>
    </row>
    <row r="107" spans="2:6" ht="31.5" customHeight="1">
      <c r="B107" s="151"/>
      <c r="C107" s="20" t="s">
        <v>1767</v>
      </c>
      <c r="D107" s="217"/>
      <c r="E107" s="145"/>
      <c r="F107" s="146"/>
    </row>
    <row r="108" spans="2:6" ht="31.5" customHeight="1">
      <c r="B108" s="151"/>
      <c r="C108" s="20" t="s">
        <v>1671</v>
      </c>
      <c r="D108" s="217" t="s">
        <v>1672</v>
      </c>
      <c r="E108" s="145"/>
      <c r="F108" s="146"/>
    </row>
    <row r="109" spans="2:6" ht="31.5" customHeight="1">
      <c r="B109" s="151"/>
      <c r="C109" s="20" t="s">
        <v>1722</v>
      </c>
      <c r="D109" s="217"/>
      <c r="E109" s="145"/>
      <c r="F109" s="146"/>
    </row>
    <row r="110" spans="2:6" ht="31.5" customHeight="1">
      <c r="B110" s="161"/>
      <c r="C110" s="20" t="s">
        <v>1673</v>
      </c>
      <c r="D110" s="218"/>
      <c r="E110" s="254"/>
      <c r="F110" s="255"/>
    </row>
    <row r="111" spans="2:6" ht="31.5" customHeight="1">
      <c r="B111" s="139"/>
      <c r="C111" s="20" t="s">
        <v>1765</v>
      </c>
      <c r="D111" s="256"/>
      <c r="E111" s="257"/>
      <c r="F111" s="258"/>
    </row>
    <row r="112" spans="2:6" ht="31.5" customHeight="1">
      <c r="B112" s="158" t="s">
        <v>1691</v>
      </c>
      <c r="C112" s="22" t="s">
        <v>1669</v>
      </c>
      <c r="D112" s="221"/>
      <c r="E112" s="145"/>
      <c r="F112" s="146"/>
    </row>
    <row r="113" spans="2:6" ht="31.5" customHeight="1">
      <c r="B113" s="159"/>
      <c r="C113" s="22" t="s">
        <v>1670</v>
      </c>
      <c r="D113" s="221"/>
      <c r="E113" s="145"/>
      <c r="F113" s="146"/>
    </row>
    <row r="114" spans="2:6" ht="31.5" customHeight="1">
      <c r="B114" s="159"/>
      <c r="C114" s="22" t="s">
        <v>1767</v>
      </c>
      <c r="D114" s="221"/>
      <c r="E114" s="145"/>
      <c r="F114" s="146"/>
    </row>
    <row r="115" spans="2:6" ht="31.5" customHeight="1">
      <c r="B115" s="159"/>
      <c r="C115" s="22" t="s">
        <v>1671</v>
      </c>
      <c r="D115" s="221" t="s">
        <v>1672</v>
      </c>
      <c r="E115" s="145"/>
      <c r="F115" s="146"/>
    </row>
    <row r="116" spans="2:6" ht="31.5" customHeight="1">
      <c r="B116" s="159"/>
      <c r="C116" s="22" t="s">
        <v>1722</v>
      </c>
      <c r="D116" s="221"/>
      <c r="E116" s="145"/>
      <c r="F116" s="146"/>
    </row>
    <row r="117" spans="2:6" ht="31.5" customHeight="1">
      <c r="B117" s="161"/>
      <c r="C117" s="22" t="s">
        <v>1673</v>
      </c>
      <c r="D117" s="225"/>
      <c r="E117" s="249"/>
      <c r="F117" s="250"/>
    </row>
    <row r="118" spans="2:6" ht="31.5" customHeight="1">
      <c r="B118" s="139"/>
      <c r="C118" s="22" t="s">
        <v>1765</v>
      </c>
      <c r="D118" s="251"/>
      <c r="E118" s="252"/>
      <c r="F118" s="253"/>
    </row>
    <row r="119" spans="2:6" ht="31.5" customHeight="1">
      <c r="B119" s="150" t="s">
        <v>1692</v>
      </c>
      <c r="C119" s="20" t="s">
        <v>1669</v>
      </c>
      <c r="D119" s="217"/>
      <c r="E119" s="145"/>
      <c r="F119" s="146"/>
    </row>
    <row r="120" spans="2:6" ht="31.5" customHeight="1">
      <c r="B120" s="151"/>
      <c r="C120" s="20" t="s">
        <v>1670</v>
      </c>
      <c r="D120" s="217"/>
      <c r="E120" s="145"/>
      <c r="F120" s="146"/>
    </row>
    <row r="121" spans="2:6" ht="31.5" customHeight="1">
      <c r="B121" s="151"/>
      <c r="C121" s="20" t="s">
        <v>1767</v>
      </c>
      <c r="D121" s="217"/>
      <c r="E121" s="145"/>
      <c r="F121" s="146"/>
    </row>
    <row r="122" spans="2:6" ht="31.5" customHeight="1">
      <c r="B122" s="151"/>
      <c r="C122" s="20" t="s">
        <v>1671</v>
      </c>
      <c r="D122" s="217" t="s">
        <v>1672</v>
      </c>
      <c r="E122" s="145"/>
      <c r="F122" s="146"/>
    </row>
    <row r="123" spans="2:6" ht="31.5" customHeight="1">
      <c r="B123" s="151"/>
      <c r="C123" s="20" t="s">
        <v>1722</v>
      </c>
      <c r="D123" s="217"/>
      <c r="E123" s="145"/>
      <c r="F123" s="146"/>
    </row>
    <row r="124" spans="2:6" ht="31.5" customHeight="1">
      <c r="B124" s="161"/>
      <c r="C124" s="20" t="s">
        <v>1673</v>
      </c>
      <c r="D124" s="218"/>
      <c r="E124" s="254"/>
      <c r="F124" s="255"/>
    </row>
    <row r="125" spans="2:6" ht="31.5" customHeight="1">
      <c r="B125" s="139"/>
      <c r="C125" s="20" t="s">
        <v>1765</v>
      </c>
      <c r="D125" s="256"/>
      <c r="E125" s="257"/>
      <c r="F125" s="258"/>
    </row>
    <row r="126" spans="2:6" ht="31.5" customHeight="1">
      <c r="B126" s="158" t="s">
        <v>1693</v>
      </c>
      <c r="C126" s="22" t="s">
        <v>1669</v>
      </c>
      <c r="D126" s="221"/>
      <c r="E126" s="145"/>
      <c r="F126" s="146"/>
    </row>
    <row r="127" spans="2:6" ht="31.5" customHeight="1">
      <c r="B127" s="159"/>
      <c r="C127" s="22" t="s">
        <v>1670</v>
      </c>
      <c r="D127" s="221"/>
      <c r="E127" s="145"/>
      <c r="F127" s="146"/>
    </row>
    <row r="128" spans="2:6" ht="31.5" customHeight="1">
      <c r="B128" s="159"/>
      <c r="C128" s="22" t="s">
        <v>1767</v>
      </c>
      <c r="D128" s="221"/>
      <c r="E128" s="145"/>
      <c r="F128" s="146"/>
    </row>
    <row r="129" spans="2:6" ht="31.5" customHeight="1">
      <c r="B129" s="159"/>
      <c r="C129" s="22" t="s">
        <v>1671</v>
      </c>
      <c r="D129" s="221" t="s">
        <v>1672</v>
      </c>
      <c r="E129" s="145"/>
      <c r="F129" s="146"/>
    </row>
    <row r="130" spans="2:6" ht="31.5" customHeight="1">
      <c r="B130" s="159"/>
      <c r="C130" s="22" t="s">
        <v>1722</v>
      </c>
      <c r="D130" s="221"/>
      <c r="E130" s="145"/>
      <c r="F130" s="146"/>
    </row>
    <row r="131" spans="2:6" ht="31.5" customHeight="1">
      <c r="B131" s="161"/>
      <c r="C131" s="22" t="s">
        <v>1673</v>
      </c>
      <c r="D131" s="225"/>
      <c r="E131" s="249"/>
      <c r="F131" s="250"/>
    </row>
    <row r="132" spans="2:6" ht="31.5" customHeight="1">
      <c r="B132" s="139"/>
      <c r="C132" s="22" t="s">
        <v>1765</v>
      </c>
      <c r="D132" s="251"/>
      <c r="E132" s="252"/>
      <c r="F132" s="253"/>
    </row>
    <row r="133" spans="2:6" ht="31.5" customHeight="1">
      <c r="B133" s="150" t="s">
        <v>1694</v>
      </c>
      <c r="C133" s="20" t="s">
        <v>1669</v>
      </c>
      <c r="D133" s="217"/>
      <c r="E133" s="145"/>
      <c r="F133" s="146"/>
    </row>
    <row r="134" spans="2:6" ht="31.5" customHeight="1">
      <c r="B134" s="151"/>
      <c r="C134" s="20" t="s">
        <v>1670</v>
      </c>
      <c r="D134" s="217"/>
      <c r="E134" s="145"/>
      <c r="F134" s="146"/>
    </row>
    <row r="135" spans="2:6" ht="31.5" customHeight="1">
      <c r="B135" s="151"/>
      <c r="C135" s="20" t="s">
        <v>1767</v>
      </c>
      <c r="D135" s="217"/>
      <c r="E135" s="145"/>
      <c r="F135" s="146"/>
    </row>
    <row r="136" spans="2:6" ht="31.5" customHeight="1">
      <c r="B136" s="151"/>
      <c r="C136" s="20" t="s">
        <v>1671</v>
      </c>
      <c r="D136" s="217" t="s">
        <v>1672</v>
      </c>
      <c r="E136" s="145"/>
      <c r="F136" s="146"/>
    </row>
    <row r="137" spans="2:6" ht="31.5" customHeight="1">
      <c r="B137" s="151"/>
      <c r="C137" s="20" t="s">
        <v>1722</v>
      </c>
      <c r="D137" s="217"/>
      <c r="E137" s="145"/>
      <c r="F137" s="146"/>
    </row>
    <row r="138" spans="2:6" ht="31.5" customHeight="1">
      <c r="B138" s="161"/>
      <c r="C138" s="20" t="s">
        <v>1673</v>
      </c>
      <c r="D138" s="218"/>
      <c r="E138" s="254"/>
      <c r="F138" s="255"/>
    </row>
    <row r="139" spans="2:6" ht="31.5" customHeight="1">
      <c r="B139" s="139"/>
      <c r="C139" s="20" t="s">
        <v>1765</v>
      </c>
      <c r="D139" s="256"/>
      <c r="E139" s="257"/>
      <c r="F139" s="258"/>
    </row>
    <row r="140" spans="2:6" ht="31.5" customHeight="1">
      <c r="B140" s="158" t="s">
        <v>1695</v>
      </c>
      <c r="C140" s="22" t="s">
        <v>1669</v>
      </c>
      <c r="D140" s="221"/>
      <c r="E140" s="145"/>
      <c r="F140" s="146"/>
    </row>
    <row r="141" spans="2:6" ht="31.5" customHeight="1">
      <c r="B141" s="159"/>
      <c r="C141" s="22" t="s">
        <v>1670</v>
      </c>
      <c r="D141" s="221"/>
      <c r="E141" s="145"/>
      <c r="F141" s="146"/>
    </row>
    <row r="142" spans="2:6" ht="31.5" customHeight="1">
      <c r="B142" s="159"/>
      <c r="C142" s="22" t="s">
        <v>1767</v>
      </c>
      <c r="D142" s="221"/>
      <c r="E142" s="145"/>
      <c r="F142" s="146"/>
    </row>
    <row r="143" spans="2:6" ht="31.5" customHeight="1">
      <c r="B143" s="159"/>
      <c r="C143" s="22" t="s">
        <v>1671</v>
      </c>
      <c r="D143" s="221" t="s">
        <v>1672</v>
      </c>
      <c r="E143" s="145"/>
      <c r="F143" s="146"/>
    </row>
    <row r="144" spans="2:6" ht="31.5" customHeight="1">
      <c r="B144" s="159"/>
      <c r="C144" s="22" t="s">
        <v>1722</v>
      </c>
      <c r="D144" s="221"/>
      <c r="E144" s="145"/>
      <c r="F144" s="146"/>
    </row>
    <row r="145" spans="2:6" ht="31.5" customHeight="1">
      <c r="B145" s="161"/>
      <c r="C145" s="22" t="s">
        <v>1673</v>
      </c>
      <c r="D145" s="225"/>
      <c r="E145" s="249"/>
      <c r="F145" s="250"/>
    </row>
    <row r="146" spans="2:6" ht="31.5" customHeight="1">
      <c r="B146" s="139"/>
      <c r="C146" s="22" t="s">
        <v>1765</v>
      </c>
      <c r="D146" s="251"/>
      <c r="E146" s="252"/>
      <c r="F146" s="253"/>
    </row>
    <row r="147" spans="2:6" ht="31.5" customHeight="1">
      <c r="B147" s="150" t="s">
        <v>1696</v>
      </c>
      <c r="C147" s="20" t="s">
        <v>1669</v>
      </c>
      <c r="D147" s="217"/>
      <c r="E147" s="145"/>
      <c r="F147" s="146"/>
    </row>
    <row r="148" spans="2:6" ht="31.5" customHeight="1">
      <c r="B148" s="151"/>
      <c r="C148" s="20" t="s">
        <v>1670</v>
      </c>
      <c r="D148" s="217"/>
      <c r="E148" s="145"/>
      <c r="F148" s="146"/>
    </row>
    <row r="149" spans="2:6" ht="31.5" customHeight="1">
      <c r="B149" s="151"/>
      <c r="C149" s="20" t="s">
        <v>1767</v>
      </c>
      <c r="D149" s="217"/>
      <c r="E149" s="145"/>
      <c r="F149" s="146"/>
    </row>
    <row r="150" spans="2:6" ht="31.5" customHeight="1">
      <c r="B150" s="151"/>
      <c r="C150" s="20" t="s">
        <v>1671</v>
      </c>
      <c r="D150" s="217" t="s">
        <v>1672</v>
      </c>
      <c r="E150" s="145"/>
      <c r="F150" s="146"/>
    </row>
    <row r="151" spans="2:6" ht="31.5" customHeight="1">
      <c r="B151" s="151"/>
      <c r="C151" s="20" t="s">
        <v>1722</v>
      </c>
      <c r="D151" s="217"/>
      <c r="E151" s="145"/>
      <c r="F151" s="146"/>
    </row>
    <row r="152" spans="2:6" ht="31.5" customHeight="1">
      <c r="B152" s="161"/>
      <c r="C152" s="20" t="s">
        <v>1673</v>
      </c>
      <c r="D152" s="218"/>
      <c r="E152" s="254"/>
      <c r="F152" s="255"/>
    </row>
    <row r="153" spans="2:6" ht="31.5" customHeight="1">
      <c r="B153" s="139"/>
      <c r="C153" s="20" t="s">
        <v>1765</v>
      </c>
      <c r="D153" s="256"/>
      <c r="E153" s="257"/>
      <c r="F153" s="258"/>
    </row>
    <row r="154" spans="2:6" ht="31.5" customHeight="1">
      <c r="B154" s="158" t="s">
        <v>1697</v>
      </c>
      <c r="C154" s="22" t="s">
        <v>1669</v>
      </c>
      <c r="D154" s="221"/>
      <c r="E154" s="145"/>
      <c r="F154" s="146"/>
    </row>
    <row r="155" spans="2:6" ht="31.5" customHeight="1">
      <c r="B155" s="159"/>
      <c r="C155" s="22" t="s">
        <v>1670</v>
      </c>
      <c r="D155" s="221"/>
      <c r="E155" s="145"/>
      <c r="F155" s="146"/>
    </row>
    <row r="156" spans="2:6" ht="31.5" customHeight="1">
      <c r="B156" s="159"/>
      <c r="C156" s="22" t="s">
        <v>1767</v>
      </c>
      <c r="D156" s="221"/>
      <c r="E156" s="145"/>
      <c r="F156" s="146"/>
    </row>
    <row r="157" spans="2:6" ht="31.5" customHeight="1">
      <c r="B157" s="159"/>
      <c r="C157" s="22" t="s">
        <v>1671</v>
      </c>
      <c r="D157" s="221" t="s">
        <v>1672</v>
      </c>
      <c r="E157" s="145"/>
      <c r="F157" s="146"/>
    </row>
    <row r="158" spans="2:6" ht="31.5" customHeight="1">
      <c r="B158" s="159"/>
      <c r="C158" s="22" t="s">
        <v>1722</v>
      </c>
      <c r="D158" s="221"/>
      <c r="E158" s="145"/>
      <c r="F158" s="146"/>
    </row>
    <row r="159" spans="2:6" ht="31.5" customHeight="1">
      <c r="B159" s="161"/>
      <c r="C159" s="22" t="s">
        <v>1673</v>
      </c>
      <c r="D159" s="225"/>
      <c r="E159" s="249"/>
      <c r="F159" s="250"/>
    </row>
    <row r="160" spans="2:6" ht="31.5" customHeight="1">
      <c r="B160" s="139"/>
      <c r="C160" s="22" t="s">
        <v>1765</v>
      </c>
      <c r="D160" s="251"/>
      <c r="E160" s="252"/>
      <c r="F160" s="253"/>
    </row>
    <row r="161" spans="2:6" ht="31.5" customHeight="1">
      <c r="B161" s="150" t="s">
        <v>1698</v>
      </c>
      <c r="C161" s="20" t="s">
        <v>1669</v>
      </c>
      <c r="D161" s="217"/>
      <c r="E161" s="145"/>
      <c r="F161" s="146"/>
    </row>
    <row r="162" spans="2:6" ht="31.5" customHeight="1">
      <c r="B162" s="151"/>
      <c r="C162" s="20" t="s">
        <v>1670</v>
      </c>
      <c r="D162" s="217"/>
      <c r="E162" s="145"/>
      <c r="F162" s="146"/>
    </row>
    <row r="163" spans="2:6" ht="31.5" customHeight="1">
      <c r="B163" s="151"/>
      <c r="C163" s="20" t="s">
        <v>1767</v>
      </c>
      <c r="D163" s="217"/>
      <c r="E163" s="145"/>
      <c r="F163" s="146"/>
    </row>
    <row r="164" spans="2:6" ht="31.5" customHeight="1">
      <c r="B164" s="151"/>
      <c r="C164" s="20" t="s">
        <v>1671</v>
      </c>
      <c r="D164" s="217" t="s">
        <v>1672</v>
      </c>
      <c r="E164" s="145"/>
      <c r="F164" s="146"/>
    </row>
    <row r="165" spans="2:6" ht="31.5" customHeight="1">
      <c r="B165" s="151"/>
      <c r="C165" s="20" t="s">
        <v>1722</v>
      </c>
      <c r="D165" s="217"/>
      <c r="E165" s="145"/>
      <c r="F165" s="146"/>
    </row>
    <row r="166" spans="2:6" ht="31.5" customHeight="1">
      <c r="B166" s="161"/>
      <c r="C166" s="20" t="s">
        <v>1673</v>
      </c>
      <c r="D166" s="218"/>
      <c r="E166" s="254"/>
      <c r="F166" s="255"/>
    </row>
    <row r="167" spans="2:6" ht="31.5" customHeight="1">
      <c r="B167" s="139"/>
      <c r="C167" s="20" t="s">
        <v>1765</v>
      </c>
      <c r="D167" s="256"/>
      <c r="E167" s="257"/>
      <c r="F167" s="258"/>
    </row>
    <row r="168" spans="2:6" ht="31.5" customHeight="1">
      <c r="B168" s="158" t="s">
        <v>1699</v>
      </c>
      <c r="C168" s="22" t="s">
        <v>1669</v>
      </c>
      <c r="D168" s="221"/>
      <c r="E168" s="145"/>
      <c r="F168" s="146"/>
    </row>
    <row r="169" spans="2:6" ht="31.5" customHeight="1">
      <c r="B169" s="159"/>
      <c r="C169" s="22" t="s">
        <v>1670</v>
      </c>
      <c r="D169" s="221"/>
      <c r="E169" s="145"/>
      <c r="F169" s="146"/>
    </row>
    <row r="170" spans="2:6" ht="31.5" customHeight="1">
      <c r="B170" s="159"/>
      <c r="C170" s="22" t="s">
        <v>1767</v>
      </c>
      <c r="D170" s="221"/>
      <c r="E170" s="145"/>
      <c r="F170" s="146"/>
    </row>
    <row r="171" spans="2:6" ht="31.5" customHeight="1">
      <c r="B171" s="159"/>
      <c r="C171" s="22" t="s">
        <v>1671</v>
      </c>
      <c r="D171" s="221" t="s">
        <v>1672</v>
      </c>
      <c r="E171" s="145"/>
      <c r="F171" s="146"/>
    </row>
    <row r="172" spans="2:6" ht="31.5" customHeight="1">
      <c r="B172" s="159"/>
      <c r="C172" s="22" t="s">
        <v>1722</v>
      </c>
      <c r="D172" s="221"/>
      <c r="E172" s="145"/>
      <c r="F172" s="146"/>
    </row>
    <row r="173" spans="2:6" ht="31.5" customHeight="1">
      <c r="B173" s="161"/>
      <c r="C173" s="22" t="s">
        <v>1673</v>
      </c>
      <c r="D173" s="225"/>
      <c r="E173" s="249"/>
      <c r="F173" s="250"/>
    </row>
    <row r="174" spans="2:6" ht="31.5" customHeight="1">
      <c r="B174" s="139"/>
      <c r="C174" s="22" t="s">
        <v>1765</v>
      </c>
      <c r="D174" s="251"/>
      <c r="E174" s="252"/>
      <c r="F174" s="253"/>
    </row>
    <row r="175" spans="2:6" ht="31.5" customHeight="1">
      <c r="B175" s="150" t="s">
        <v>1700</v>
      </c>
      <c r="C175" s="20" t="s">
        <v>1669</v>
      </c>
      <c r="D175" s="217"/>
      <c r="E175" s="145"/>
      <c r="F175" s="146"/>
    </row>
    <row r="176" spans="2:6" ht="31.5" customHeight="1">
      <c r="B176" s="151"/>
      <c r="C176" s="20" t="s">
        <v>1670</v>
      </c>
      <c r="D176" s="217"/>
      <c r="E176" s="145"/>
      <c r="F176" s="146"/>
    </row>
    <row r="177" spans="2:6" ht="31.5" customHeight="1">
      <c r="B177" s="151"/>
      <c r="C177" s="20" t="s">
        <v>1767</v>
      </c>
      <c r="D177" s="217"/>
      <c r="E177" s="145"/>
      <c r="F177" s="146"/>
    </row>
    <row r="178" spans="2:6" ht="31.5" customHeight="1">
      <c r="B178" s="151"/>
      <c r="C178" s="20" t="s">
        <v>1671</v>
      </c>
      <c r="D178" s="217" t="s">
        <v>1672</v>
      </c>
      <c r="E178" s="145"/>
      <c r="F178" s="146"/>
    </row>
    <row r="179" spans="2:6" ht="31.5" customHeight="1">
      <c r="B179" s="151"/>
      <c r="C179" s="20" t="s">
        <v>1722</v>
      </c>
      <c r="D179" s="217"/>
      <c r="E179" s="145"/>
      <c r="F179" s="146"/>
    </row>
    <row r="180" spans="2:6" ht="31.5" customHeight="1">
      <c r="B180" s="161"/>
      <c r="C180" s="20" t="s">
        <v>1673</v>
      </c>
      <c r="D180" s="218"/>
      <c r="E180" s="254"/>
      <c r="F180" s="255"/>
    </row>
    <row r="181" spans="2:6" ht="31.5" customHeight="1">
      <c r="B181" s="139"/>
      <c r="C181" s="20" t="s">
        <v>1765</v>
      </c>
      <c r="D181" s="256"/>
      <c r="E181" s="257"/>
      <c r="F181" s="258"/>
    </row>
    <row r="182" spans="2:6" ht="31.5" customHeight="1">
      <c r="B182" s="158" t="s">
        <v>1701</v>
      </c>
      <c r="C182" s="22" t="s">
        <v>1669</v>
      </c>
      <c r="D182" s="221"/>
      <c r="E182" s="145"/>
      <c r="F182" s="146"/>
    </row>
    <row r="183" spans="2:6" ht="31.5" customHeight="1">
      <c r="B183" s="159"/>
      <c r="C183" s="22" t="s">
        <v>1670</v>
      </c>
      <c r="D183" s="221"/>
      <c r="E183" s="145"/>
      <c r="F183" s="146"/>
    </row>
    <row r="184" spans="2:6" ht="31.5" customHeight="1">
      <c r="B184" s="159"/>
      <c r="C184" s="22" t="s">
        <v>1767</v>
      </c>
      <c r="D184" s="221"/>
      <c r="E184" s="145"/>
      <c r="F184" s="146"/>
    </row>
    <row r="185" spans="2:6" ht="31.5" customHeight="1">
      <c r="B185" s="159"/>
      <c r="C185" s="22" t="s">
        <v>1671</v>
      </c>
      <c r="D185" s="221" t="s">
        <v>1672</v>
      </c>
      <c r="E185" s="145"/>
      <c r="F185" s="146"/>
    </row>
    <row r="186" spans="2:6" ht="31.5" customHeight="1">
      <c r="B186" s="159"/>
      <c r="C186" s="22" t="s">
        <v>1722</v>
      </c>
      <c r="D186" s="221"/>
      <c r="E186" s="145"/>
      <c r="F186" s="146"/>
    </row>
    <row r="187" spans="2:6" ht="31.5" customHeight="1">
      <c r="B187" s="161"/>
      <c r="C187" s="22" t="s">
        <v>1673</v>
      </c>
      <c r="D187" s="225"/>
      <c r="E187" s="249"/>
      <c r="F187" s="250"/>
    </row>
    <row r="188" spans="2:6" ht="31.5" customHeight="1">
      <c r="B188" s="139"/>
      <c r="C188" s="22" t="s">
        <v>1765</v>
      </c>
      <c r="D188" s="251"/>
      <c r="E188" s="252"/>
      <c r="F188" s="253"/>
    </row>
    <row r="189" spans="2:6" ht="31.5" customHeight="1">
      <c r="B189" s="150" t="s">
        <v>1702</v>
      </c>
      <c r="C189" s="20" t="s">
        <v>1669</v>
      </c>
      <c r="D189" s="217"/>
      <c r="E189" s="145"/>
      <c r="F189" s="146"/>
    </row>
    <row r="190" spans="2:6" ht="31.5" customHeight="1">
      <c r="B190" s="151"/>
      <c r="C190" s="20" t="s">
        <v>1670</v>
      </c>
      <c r="D190" s="217"/>
      <c r="E190" s="145"/>
      <c r="F190" s="146"/>
    </row>
    <row r="191" spans="2:6" ht="31.5" customHeight="1">
      <c r="B191" s="151"/>
      <c r="C191" s="20" t="s">
        <v>1767</v>
      </c>
      <c r="D191" s="217"/>
      <c r="E191" s="145"/>
      <c r="F191" s="146"/>
    </row>
    <row r="192" spans="2:6" ht="31.5" customHeight="1">
      <c r="B192" s="151"/>
      <c r="C192" s="20" t="s">
        <v>1671</v>
      </c>
      <c r="D192" s="217" t="s">
        <v>1672</v>
      </c>
      <c r="E192" s="145"/>
      <c r="F192" s="146"/>
    </row>
    <row r="193" spans="2:6" ht="31.5" customHeight="1">
      <c r="B193" s="151"/>
      <c r="C193" s="20" t="s">
        <v>1722</v>
      </c>
      <c r="D193" s="217"/>
      <c r="E193" s="145"/>
      <c r="F193" s="146"/>
    </row>
    <row r="194" spans="2:6" ht="31.5" customHeight="1">
      <c r="B194" s="161"/>
      <c r="C194" s="20" t="s">
        <v>1673</v>
      </c>
      <c r="D194" s="218"/>
      <c r="E194" s="254"/>
      <c r="F194" s="255"/>
    </row>
    <row r="195" spans="2:6" ht="31.5" customHeight="1">
      <c r="B195" s="139"/>
      <c r="C195" s="20" t="s">
        <v>1765</v>
      </c>
      <c r="D195" s="256"/>
      <c r="E195" s="257"/>
      <c r="F195" s="258"/>
    </row>
    <row r="196" spans="2:6" ht="31.5" customHeight="1">
      <c r="B196" s="158" t="s">
        <v>1703</v>
      </c>
      <c r="C196" s="22" t="s">
        <v>1669</v>
      </c>
      <c r="D196" s="221"/>
      <c r="E196" s="145"/>
      <c r="F196" s="146"/>
    </row>
    <row r="197" spans="2:6" ht="31.5" customHeight="1">
      <c r="B197" s="159"/>
      <c r="C197" s="22" t="s">
        <v>1670</v>
      </c>
      <c r="D197" s="221"/>
      <c r="E197" s="145"/>
      <c r="F197" s="146"/>
    </row>
    <row r="198" spans="2:6" ht="31.5" customHeight="1">
      <c r="B198" s="159"/>
      <c r="C198" s="22" t="s">
        <v>1767</v>
      </c>
      <c r="D198" s="221"/>
      <c r="E198" s="145"/>
      <c r="F198" s="146"/>
    </row>
    <row r="199" spans="2:6" ht="31.5" customHeight="1">
      <c r="B199" s="159"/>
      <c r="C199" s="22" t="s">
        <v>1671</v>
      </c>
      <c r="D199" s="221" t="s">
        <v>1672</v>
      </c>
      <c r="E199" s="145"/>
      <c r="F199" s="146"/>
    </row>
    <row r="200" spans="2:6" ht="31.5" customHeight="1">
      <c r="B200" s="159"/>
      <c r="C200" s="22" t="s">
        <v>1722</v>
      </c>
      <c r="D200" s="221"/>
      <c r="E200" s="145"/>
      <c r="F200" s="146"/>
    </row>
    <row r="201" spans="2:6" ht="31.5" customHeight="1">
      <c r="B201" s="161"/>
      <c r="C201" s="22" t="s">
        <v>1673</v>
      </c>
      <c r="D201" s="225"/>
      <c r="E201" s="249"/>
      <c r="F201" s="250"/>
    </row>
    <row r="202" spans="2:6" ht="31.5" customHeight="1">
      <c r="B202" s="139"/>
      <c r="C202" s="22" t="s">
        <v>1765</v>
      </c>
      <c r="D202" s="251"/>
      <c r="E202" s="252"/>
      <c r="F202" s="253"/>
    </row>
    <row r="203" spans="2:6" ht="31.5" customHeight="1">
      <c r="B203" s="150" t="s">
        <v>1704</v>
      </c>
      <c r="C203" s="20" t="s">
        <v>1669</v>
      </c>
      <c r="D203" s="217"/>
      <c r="E203" s="145"/>
      <c r="F203" s="146"/>
    </row>
    <row r="204" spans="2:6" ht="31.5" customHeight="1">
      <c r="B204" s="151"/>
      <c r="C204" s="20" t="s">
        <v>1670</v>
      </c>
      <c r="D204" s="217"/>
      <c r="E204" s="145"/>
      <c r="F204" s="146"/>
    </row>
    <row r="205" spans="2:6" ht="31.5" customHeight="1">
      <c r="B205" s="151"/>
      <c r="C205" s="20" t="s">
        <v>1767</v>
      </c>
      <c r="D205" s="217"/>
      <c r="E205" s="145"/>
      <c r="F205" s="146"/>
    </row>
    <row r="206" spans="2:6" ht="31.5" customHeight="1">
      <c r="B206" s="151"/>
      <c r="C206" s="20" t="s">
        <v>1671</v>
      </c>
      <c r="D206" s="217" t="s">
        <v>1672</v>
      </c>
      <c r="E206" s="145"/>
      <c r="F206" s="146"/>
    </row>
    <row r="207" spans="2:6" ht="31.5" customHeight="1">
      <c r="B207" s="151"/>
      <c r="C207" s="20" t="s">
        <v>1722</v>
      </c>
      <c r="D207" s="217"/>
      <c r="E207" s="145"/>
      <c r="F207" s="146"/>
    </row>
    <row r="208" spans="2:6" ht="31.5" customHeight="1">
      <c r="B208" s="161"/>
      <c r="C208" s="20" t="s">
        <v>1673</v>
      </c>
      <c r="D208" s="218"/>
      <c r="E208" s="254"/>
      <c r="F208" s="255"/>
    </row>
    <row r="209" spans="2:6" ht="31.5" customHeight="1">
      <c r="B209" s="139"/>
      <c r="C209" s="20" t="s">
        <v>1765</v>
      </c>
      <c r="D209" s="256"/>
      <c r="E209" s="257"/>
      <c r="F209" s="258"/>
    </row>
    <row r="210" spans="2:6" ht="31.5" customHeight="1">
      <c r="B210" s="158" t="s">
        <v>1705</v>
      </c>
      <c r="C210" s="22" t="s">
        <v>1669</v>
      </c>
      <c r="D210" s="221"/>
      <c r="E210" s="145"/>
      <c r="F210" s="146"/>
    </row>
    <row r="211" spans="2:6" ht="31.5" customHeight="1">
      <c r="B211" s="159"/>
      <c r="C211" s="22" t="s">
        <v>1670</v>
      </c>
      <c r="D211" s="221"/>
      <c r="E211" s="145"/>
      <c r="F211" s="146"/>
    </row>
    <row r="212" spans="2:6" ht="31.5" customHeight="1">
      <c r="B212" s="159"/>
      <c r="C212" s="22" t="s">
        <v>1767</v>
      </c>
      <c r="D212" s="221"/>
      <c r="E212" s="145"/>
      <c r="F212" s="146"/>
    </row>
    <row r="213" spans="2:6" ht="31.5" customHeight="1">
      <c r="B213" s="159"/>
      <c r="C213" s="22" t="s">
        <v>1671</v>
      </c>
      <c r="D213" s="221" t="s">
        <v>1672</v>
      </c>
      <c r="E213" s="145"/>
      <c r="F213" s="146"/>
    </row>
    <row r="214" spans="2:6" ht="31.5" customHeight="1">
      <c r="B214" s="159"/>
      <c r="C214" s="22" t="s">
        <v>1722</v>
      </c>
      <c r="D214" s="221"/>
      <c r="E214" s="145"/>
      <c r="F214" s="146"/>
    </row>
    <row r="215" spans="2:6" ht="31.5" customHeight="1">
      <c r="B215" s="161"/>
      <c r="C215" s="22" t="s">
        <v>1673</v>
      </c>
      <c r="D215" s="225"/>
      <c r="E215" s="249"/>
      <c r="F215" s="250"/>
    </row>
    <row r="216" spans="2:6" ht="31.5" customHeight="1">
      <c r="B216" s="139"/>
      <c r="C216" s="22" t="s">
        <v>1765</v>
      </c>
      <c r="D216" s="251"/>
      <c r="E216" s="252"/>
      <c r="F216" s="253"/>
    </row>
    <row r="217" spans="2:6" ht="31.5" customHeight="1">
      <c r="B217" s="150" t="s">
        <v>1706</v>
      </c>
      <c r="C217" s="20" t="s">
        <v>1669</v>
      </c>
      <c r="D217" s="217"/>
      <c r="E217" s="145"/>
      <c r="F217" s="146"/>
    </row>
    <row r="218" spans="2:6" ht="31.5" customHeight="1">
      <c r="B218" s="151"/>
      <c r="C218" s="20" t="s">
        <v>1670</v>
      </c>
      <c r="D218" s="217"/>
      <c r="E218" s="145"/>
      <c r="F218" s="146"/>
    </row>
    <row r="219" spans="2:6" ht="31.5" customHeight="1">
      <c r="B219" s="151"/>
      <c r="C219" s="20" t="s">
        <v>1767</v>
      </c>
      <c r="D219" s="217"/>
      <c r="E219" s="145"/>
      <c r="F219" s="146"/>
    </row>
    <row r="220" spans="2:6" ht="31.5" customHeight="1">
      <c r="B220" s="151"/>
      <c r="C220" s="20" t="s">
        <v>1671</v>
      </c>
      <c r="D220" s="217" t="s">
        <v>1672</v>
      </c>
      <c r="E220" s="145"/>
      <c r="F220" s="146"/>
    </row>
    <row r="221" spans="2:6" ht="31.5" customHeight="1">
      <c r="B221" s="151"/>
      <c r="C221" s="20" t="s">
        <v>1722</v>
      </c>
      <c r="D221" s="217"/>
      <c r="E221" s="145"/>
      <c r="F221" s="146"/>
    </row>
    <row r="222" spans="2:6" ht="31.5" customHeight="1">
      <c r="B222" s="161"/>
      <c r="C222" s="20" t="s">
        <v>1673</v>
      </c>
      <c r="D222" s="218"/>
      <c r="E222" s="254"/>
      <c r="F222" s="255"/>
    </row>
    <row r="223" spans="2:6" ht="31.5" customHeight="1">
      <c r="B223" s="139"/>
      <c r="C223" s="20" t="s">
        <v>1765</v>
      </c>
      <c r="D223" s="256"/>
      <c r="E223" s="257"/>
      <c r="F223" s="258"/>
    </row>
    <row r="224" spans="2:6" ht="31.5" customHeight="1">
      <c r="B224" s="158" t="s">
        <v>1707</v>
      </c>
      <c r="C224" s="22" t="s">
        <v>1669</v>
      </c>
      <c r="D224" s="221"/>
      <c r="E224" s="145"/>
      <c r="F224" s="146"/>
    </row>
    <row r="225" spans="2:6" ht="31.5" customHeight="1">
      <c r="B225" s="159"/>
      <c r="C225" s="22" t="s">
        <v>1670</v>
      </c>
      <c r="D225" s="221"/>
      <c r="E225" s="145"/>
      <c r="F225" s="146"/>
    </row>
    <row r="226" spans="2:6" ht="31.5" customHeight="1">
      <c r="B226" s="159"/>
      <c r="C226" s="22" t="s">
        <v>1767</v>
      </c>
      <c r="D226" s="221"/>
      <c r="E226" s="145"/>
      <c r="F226" s="146"/>
    </row>
    <row r="227" spans="2:6" ht="31.5" customHeight="1">
      <c r="B227" s="159"/>
      <c r="C227" s="22" t="s">
        <v>1671</v>
      </c>
      <c r="D227" s="221" t="s">
        <v>1672</v>
      </c>
      <c r="E227" s="145"/>
      <c r="F227" s="146"/>
    </row>
    <row r="228" spans="2:6" ht="31.5" customHeight="1">
      <c r="B228" s="159"/>
      <c r="C228" s="22" t="s">
        <v>1722</v>
      </c>
      <c r="D228" s="221"/>
      <c r="E228" s="145"/>
      <c r="F228" s="146"/>
    </row>
    <row r="229" spans="2:6" ht="31.5" customHeight="1">
      <c r="B229" s="161"/>
      <c r="C229" s="22" t="s">
        <v>1673</v>
      </c>
      <c r="D229" s="225"/>
      <c r="E229" s="249"/>
      <c r="F229" s="250"/>
    </row>
    <row r="230" spans="2:6" ht="31.5" customHeight="1">
      <c r="B230" s="139"/>
      <c r="C230" s="22" t="s">
        <v>1765</v>
      </c>
      <c r="D230" s="251"/>
      <c r="E230" s="252"/>
      <c r="F230" s="253"/>
    </row>
    <row r="231" spans="2:6" ht="31.5" customHeight="1">
      <c r="B231" s="150" t="s">
        <v>1708</v>
      </c>
      <c r="C231" s="20" t="s">
        <v>1669</v>
      </c>
      <c r="D231" s="217"/>
      <c r="E231" s="145"/>
      <c r="F231" s="146"/>
    </row>
    <row r="232" spans="2:6" ht="31.5" customHeight="1">
      <c r="B232" s="151"/>
      <c r="C232" s="20" t="s">
        <v>1670</v>
      </c>
      <c r="D232" s="217"/>
      <c r="E232" s="145"/>
      <c r="F232" s="146"/>
    </row>
    <row r="233" spans="2:6" ht="31.5" customHeight="1">
      <c r="B233" s="151"/>
      <c r="C233" s="20" t="s">
        <v>1767</v>
      </c>
      <c r="D233" s="217"/>
      <c r="E233" s="145"/>
      <c r="F233" s="146"/>
    </row>
    <row r="234" spans="2:6" ht="31.5" customHeight="1">
      <c r="B234" s="151"/>
      <c r="C234" s="20" t="s">
        <v>1671</v>
      </c>
      <c r="D234" s="217" t="s">
        <v>1672</v>
      </c>
      <c r="E234" s="145"/>
      <c r="F234" s="146"/>
    </row>
    <row r="235" spans="2:6" ht="31.5" customHeight="1">
      <c r="B235" s="151"/>
      <c r="C235" s="20" t="s">
        <v>1722</v>
      </c>
      <c r="D235" s="217"/>
      <c r="E235" s="145"/>
      <c r="F235" s="146"/>
    </row>
    <row r="236" spans="2:6" ht="31.5" customHeight="1">
      <c r="B236" s="161"/>
      <c r="C236" s="20" t="s">
        <v>1673</v>
      </c>
      <c r="D236" s="218"/>
      <c r="E236" s="254"/>
      <c r="F236" s="255"/>
    </row>
    <row r="237" spans="2:6" ht="31.5" customHeight="1">
      <c r="B237" s="139"/>
      <c r="C237" s="20" t="s">
        <v>1765</v>
      </c>
      <c r="D237" s="256"/>
      <c r="E237" s="257"/>
      <c r="F237" s="258"/>
    </row>
    <row r="238" spans="2:6" ht="31.5" customHeight="1">
      <c r="B238" s="158" t="s">
        <v>1709</v>
      </c>
      <c r="C238" s="22" t="s">
        <v>1669</v>
      </c>
      <c r="D238" s="221"/>
      <c r="E238" s="145"/>
      <c r="F238" s="146"/>
    </row>
    <row r="239" spans="2:6" ht="31.5" customHeight="1">
      <c r="B239" s="159"/>
      <c r="C239" s="22" t="s">
        <v>1670</v>
      </c>
      <c r="D239" s="221"/>
      <c r="E239" s="145"/>
      <c r="F239" s="146"/>
    </row>
    <row r="240" spans="2:6" ht="31.5" customHeight="1">
      <c r="B240" s="159"/>
      <c r="C240" s="22" t="s">
        <v>1767</v>
      </c>
      <c r="D240" s="221"/>
      <c r="E240" s="145"/>
      <c r="F240" s="146"/>
    </row>
    <row r="241" spans="2:6" ht="31.5" customHeight="1">
      <c r="B241" s="159"/>
      <c r="C241" s="22" t="s">
        <v>1671</v>
      </c>
      <c r="D241" s="221" t="s">
        <v>1672</v>
      </c>
      <c r="E241" s="145"/>
      <c r="F241" s="146"/>
    </row>
    <row r="242" spans="2:6" ht="31.5" customHeight="1">
      <c r="B242" s="159"/>
      <c r="C242" s="22" t="s">
        <v>1722</v>
      </c>
      <c r="D242" s="221"/>
      <c r="E242" s="145"/>
      <c r="F242" s="146"/>
    </row>
    <row r="243" spans="2:6" ht="31.5" customHeight="1">
      <c r="B243" s="161"/>
      <c r="C243" s="22" t="s">
        <v>1673</v>
      </c>
      <c r="D243" s="225"/>
      <c r="E243" s="249"/>
      <c r="F243" s="250"/>
    </row>
    <row r="244" spans="2:6" ht="31.5" customHeight="1">
      <c r="B244" s="139"/>
      <c r="C244" s="22" t="s">
        <v>1765</v>
      </c>
      <c r="D244" s="251"/>
      <c r="E244" s="252"/>
      <c r="F244" s="253"/>
    </row>
    <row r="245" spans="2:6" ht="31.5" customHeight="1">
      <c r="B245" s="150" t="s">
        <v>1710</v>
      </c>
      <c r="C245" s="20" t="s">
        <v>1669</v>
      </c>
      <c r="D245" s="217"/>
      <c r="E245" s="145"/>
      <c r="F245" s="146"/>
    </row>
    <row r="246" spans="2:6" ht="31.5" customHeight="1">
      <c r="B246" s="151"/>
      <c r="C246" s="20" t="s">
        <v>1670</v>
      </c>
      <c r="D246" s="217"/>
      <c r="E246" s="145"/>
      <c r="F246" s="146"/>
    </row>
    <row r="247" spans="2:6" ht="31.5" customHeight="1">
      <c r="B247" s="151"/>
      <c r="C247" s="20" t="s">
        <v>1767</v>
      </c>
      <c r="D247" s="217"/>
      <c r="E247" s="145"/>
      <c r="F247" s="146"/>
    </row>
    <row r="248" spans="2:6" ht="31.5" customHeight="1">
      <c r="B248" s="151"/>
      <c r="C248" s="20" t="s">
        <v>1671</v>
      </c>
      <c r="D248" s="217" t="s">
        <v>1672</v>
      </c>
      <c r="E248" s="145"/>
      <c r="F248" s="146"/>
    </row>
    <row r="249" spans="2:6" ht="31.5" customHeight="1">
      <c r="B249" s="151"/>
      <c r="C249" s="20" t="s">
        <v>1722</v>
      </c>
      <c r="D249" s="217"/>
      <c r="E249" s="145"/>
      <c r="F249" s="146"/>
    </row>
    <row r="250" spans="2:6" ht="31.5" customHeight="1">
      <c r="B250" s="161"/>
      <c r="C250" s="20" t="s">
        <v>1673</v>
      </c>
      <c r="D250" s="218"/>
      <c r="E250" s="254"/>
      <c r="F250" s="255"/>
    </row>
    <row r="251" spans="2:6" ht="31.5" customHeight="1">
      <c r="B251" s="139"/>
      <c r="C251" s="20" t="s">
        <v>1765</v>
      </c>
      <c r="D251" s="256"/>
      <c r="E251" s="257"/>
      <c r="F251" s="258"/>
    </row>
    <row r="252" spans="2:6" ht="31.5" customHeight="1">
      <c r="B252" s="158" t="s">
        <v>1711</v>
      </c>
      <c r="C252" s="22" t="s">
        <v>1669</v>
      </c>
      <c r="D252" s="221"/>
      <c r="E252" s="145"/>
      <c r="F252" s="146"/>
    </row>
    <row r="253" spans="2:6" ht="31.5" customHeight="1">
      <c r="B253" s="159"/>
      <c r="C253" s="22" t="s">
        <v>1670</v>
      </c>
      <c r="D253" s="221"/>
      <c r="E253" s="145"/>
      <c r="F253" s="146"/>
    </row>
    <row r="254" spans="2:6" ht="31.5" customHeight="1">
      <c r="B254" s="159"/>
      <c r="C254" s="22" t="s">
        <v>1767</v>
      </c>
      <c r="D254" s="221"/>
      <c r="E254" s="145"/>
      <c r="F254" s="146"/>
    </row>
    <row r="255" spans="2:6" ht="31.5" customHeight="1">
      <c r="B255" s="159"/>
      <c r="C255" s="22" t="s">
        <v>1671</v>
      </c>
      <c r="D255" s="221" t="s">
        <v>1672</v>
      </c>
      <c r="E255" s="145"/>
      <c r="F255" s="146"/>
    </row>
    <row r="256" spans="2:6" ht="31.5" customHeight="1">
      <c r="B256" s="159"/>
      <c r="C256" s="22" t="s">
        <v>1722</v>
      </c>
      <c r="D256" s="221"/>
      <c r="E256" s="145"/>
      <c r="F256" s="146"/>
    </row>
    <row r="257" spans="2:6" ht="31.5" customHeight="1">
      <c r="B257" s="161"/>
      <c r="C257" s="22" t="s">
        <v>1673</v>
      </c>
      <c r="D257" s="225"/>
      <c r="E257" s="249"/>
      <c r="F257" s="250"/>
    </row>
    <row r="258" spans="2:6" ht="31.5" customHeight="1">
      <c r="B258" s="139"/>
      <c r="C258" s="22" t="s">
        <v>1765</v>
      </c>
      <c r="D258" s="251"/>
      <c r="E258" s="252"/>
      <c r="F258" s="253"/>
    </row>
    <row r="259" spans="2:6" ht="31.5" customHeight="1">
      <c r="B259" s="150" t="s">
        <v>1712</v>
      </c>
      <c r="C259" s="20" t="s">
        <v>1669</v>
      </c>
      <c r="D259" s="217"/>
      <c r="E259" s="145"/>
      <c r="F259" s="146"/>
    </row>
    <row r="260" spans="2:6" ht="31.5" customHeight="1">
      <c r="B260" s="151"/>
      <c r="C260" s="20" t="s">
        <v>1670</v>
      </c>
      <c r="D260" s="217"/>
      <c r="E260" s="145"/>
      <c r="F260" s="146"/>
    </row>
    <row r="261" spans="2:6" ht="31.5" customHeight="1">
      <c r="B261" s="151"/>
      <c r="C261" s="20" t="s">
        <v>1767</v>
      </c>
      <c r="D261" s="217"/>
      <c r="E261" s="145"/>
      <c r="F261" s="146"/>
    </row>
    <row r="262" spans="2:6" ht="31.5" customHeight="1">
      <c r="B262" s="151"/>
      <c r="C262" s="20" t="s">
        <v>1671</v>
      </c>
      <c r="D262" s="217" t="s">
        <v>1672</v>
      </c>
      <c r="E262" s="145"/>
      <c r="F262" s="146"/>
    </row>
    <row r="263" spans="2:6" ht="31.5" customHeight="1">
      <c r="B263" s="151"/>
      <c r="C263" s="20" t="s">
        <v>1722</v>
      </c>
      <c r="D263" s="217"/>
      <c r="E263" s="145"/>
      <c r="F263" s="146"/>
    </row>
    <row r="264" spans="2:6" ht="31.5" customHeight="1">
      <c r="B264" s="161"/>
      <c r="C264" s="20" t="s">
        <v>1673</v>
      </c>
      <c r="D264" s="218"/>
      <c r="E264" s="254"/>
      <c r="F264" s="255"/>
    </row>
    <row r="265" spans="2:6" ht="31.5" customHeight="1">
      <c r="B265" s="139"/>
      <c r="C265" s="20" t="s">
        <v>1765</v>
      </c>
      <c r="D265" s="256"/>
      <c r="E265" s="257"/>
      <c r="F265" s="258"/>
    </row>
    <row r="266" spans="2:6" ht="31.5" customHeight="1">
      <c r="B266" s="158" t="s">
        <v>1713</v>
      </c>
      <c r="C266" s="22" t="s">
        <v>1669</v>
      </c>
      <c r="D266" s="221"/>
      <c r="E266" s="145"/>
      <c r="F266" s="146"/>
    </row>
    <row r="267" spans="2:6" ht="31.5" customHeight="1">
      <c r="B267" s="159"/>
      <c r="C267" s="22" t="s">
        <v>1670</v>
      </c>
      <c r="D267" s="221"/>
      <c r="E267" s="145"/>
      <c r="F267" s="146"/>
    </row>
    <row r="268" spans="2:6" ht="31.5" customHeight="1">
      <c r="B268" s="159"/>
      <c r="C268" s="22" t="s">
        <v>1767</v>
      </c>
      <c r="D268" s="221"/>
      <c r="E268" s="145"/>
      <c r="F268" s="146"/>
    </row>
    <row r="269" spans="2:6" ht="31.5" customHeight="1">
      <c r="B269" s="159"/>
      <c r="C269" s="22" t="s">
        <v>1671</v>
      </c>
      <c r="D269" s="221" t="s">
        <v>1672</v>
      </c>
      <c r="E269" s="145"/>
      <c r="F269" s="146"/>
    </row>
    <row r="270" spans="2:6" ht="31.5" customHeight="1">
      <c r="B270" s="159"/>
      <c r="C270" s="22" t="s">
        <v>1722</v>
      </c>
      <c r="D270" s="221"/>
      <c r="E270" s="145"/>
      <c r="F270" s="146"/>
    </row>
    <row r="271" spans="2:6" ht="31.5" customHeight="1">
      <c r="B271" s="161"/>
      <c r="C271" s="22" t="s">
        <v>1673</v>
      </c>
      <c r="D271" s="225"/>
      <c r="E271" s="249"/>
      <c r="F271" s="250"/>
    </row>
    <row r="272" spans="2:6" ht="31.5" customHeight="1">
      <c r="B272" s="139"/>
      <c r="C272" s="22" t="s">
        <v>1765</v>
      </c>
      <c r="D272" s="251"/>
      <c r="E272" s="252"/>
      <c r="F272" s="253"/>
    </row>
    <row r="273" spans="2:6" ht="31.5" customHeight="1">
      <c r="B273" s="150" t="s">
        <v>1714</v>
      </c>
      <c r="C273" s="20" t="s">
        <v>1669</v>
      </c>
      <c r="D273" s="217"/>
      <c r="E273" s="145"/>
      <c r="F273" s="146"/>
    </row>
    <row r="274" spans="2:6" ht="31.5" customHeight="1">
      <c r="B274" s="151"/>
      <c r="C274" s="20" t="s">
        <v>1670</v>
      </c>
      <c r="D274" s="217"/>
      <c r="E274" s="145"/>
      <c r="F274" s="146"/>
    </row>
    <row r="275" spans="2:6" ht="31.5" customHeight="1">
      <c r="B275" s="151"/>
      <c r="C275" s="20" t="s">
        <v>1767</v>
      </c>
      <c r="D275" s="217"/>
      <c r="E275" s="145"/>
      <c r="F275" s="146"/>
    </row>
    <row r="276" spans="2:6" ht="31.5" customHeight="1">
      <c r="B276" s="151"/>
      <c r="C276" s="20" t="s">
        <v>1671</v>
      </c>
      <c r="D276" s="217" t="s">
        <v>1672</v>
      </c>
      <c r="E276" s="145"/>
      <c r="F276" s="146"/>
    </row>
    <row r="277" spans="2:6" ht="31.5" customHeight="1">
      <c r="B277" s="151"/>
      <c r="C277" s="20" t="s">
        <v>1722</v>
      </c>
      <c r="D277" s="217"/>
      <c r="E277" s="145"/>
      <c r="F277" s="146"/>
    </row>
    <row r="278" spans="2:6" ht="31.5" customHeight="1">
      <c r="B278" s="161"/>
      <c r="C278" s="20" t="s">
        <v>1673</v>
      </c>
      <c r="D278" s="218"/>
      <c r="E278" s="254"/>
      <c r="F278" s="255"/>
    </row>
    <row r="279" spans="2:6" ht="31.5" customHeight="1">
      <c r="B279" s="139"/>
      <c r="C279" s="20" t="s">
        <v>1765</v>
      </c>
      <c r="D279" s="256"/>
      <c r="E279" s="257"/>
      <c r="F279" s="258"/>
    </row>
    <row r="280" spans="2:6" ht="31.5" customHeight="1">
      <c r="B280" s="158" t="s">
        <v>1715</v>
      </c>
      <c r="C280" s="22" t="s">
        <v>1669</v>
      </c>
      <c r="D280" s="221"/>
      <c r="E280" s="145"/>
      <c r="F280" s="146"/>
    </row>
    <row r="281" spans="2:6" ht="31.5" customHeight="1">
      <c r="B281" s="159"/>
      <c r="C281" s="22" t="s">
        <v>1670</v>
      </c>
      <c r="D281" s="221"/>
      <c r="E281" s="145"/>
      <c r="F281" s="146"/>
    </row>
    <row r="282" spans="2:6" ht="31.5" customHeight="1">
      <c r="B282" s="159"/>
      <c r="C282" s="22" t="s">
        <v>1767</v>
      </c>
      <c r="D282" s="221"/>
      <c r="E282" s="145"/>
      <c r="F282" s="146"/>
    </row>
    <row r="283" spans="2:6" ht="31.5" customHeight="1">
      <c r="B283" s="159"/>
      <c r="C283" s="22" t="s">
        <v>1671</v>
      </c>
      <c r="D283" s="221" t="s">
        <v>1672</v>
      </c>
      <c r="E283" s="145"/>
      <c r="F283" s="146"/>
    </row>
    <row r="284" spans="2:6" ht="31.5" customHeight="1">
      <c r="B284" s="159"/>
      <c r="C284" s="22" t="s">
        <v>1722</v>
      </c>
      <c r="D284" s="221"/>
      <c r="E284" s="145"/>
      <c r="F284" s="146"/>
    </row>
    <row r="285" spans="2:6" ht="31.5" customHeight="1">
      <c r="B285" s="161"/>
      <c r="C285" s="22" t="s">
        <v>1673</v>
      </c>
      <c r="D285" s="225"/>
      <c r="E285" s="249"/>
      <c r="F285" s="250"/>
    </row>
    <row r="286" spans="2:6" ht="31.5" customHeight="1">
      <c r="B286" s="139"/>
      <c r="C286" s="22" t="s">
        <v>1765</v>
      </c>
      <c r="D286" s="251"/>
      <c r="E286" s="252"/>
      <c r="F286" s="253"/>
    </row>
  </sheetData>
  <sheetProtection algorithmName="SHA-512" hashValue="C3MYJDPjzP3BF0VPpVkwsRq3Z1RF5i1sThJnSPWF6OMbud/64B9EQmtuv2F6gk2OUY+uwmrqM+MaKDWf2Yw2cQ==" saltValue="FEpaJATpyPrpK399SZl4DQ==" spinCount="100000" sheet="1" formatCells="0" formatColumns="0" formatRows="0" insertRows="0" deleteRows="0"/>
  <mergeCells count="325">
    <mergeCell ref="D55:F55"/>
    <mergeCell ref="D62:F62"/>
    <mergeCell ref="D69:F69"/>
    <mergeCell ref="D65:F65"/>
    <mergeCell ref="D63:F63"/>
    <mergeCell ref="D64:F64"/>
    <mergeCell ref="B35:B41"/>
    <mergeCell ref="D53:F53"/>
    <mergeCell ref="D60:F60"/>
    <mergeCell ref="B56:B62"/>
    <mergeCell ref="D113:F113"/>
    <mergeCell ref="D114:F114"/>
    <mergeCell ref="D115:F115"/>
    <mergeCell ref="D117:F117"/>
    <mergeCell ref="D118:F118"/>
    <mergeCell ref="D99:F99"/>
    <mergeCell ref="D58:F58"/>
    <mergeCell ref="D59:F59"/>
    <mergeCell ref="D78:F78"/>
    <mergeCell ref="D79:F79"/>
    <mergeCell ref="D80:F80"/>
    <mergeCell ref="D82:F82"/>
    <mergeCell ref="D83:F83"/>
    <mergeCell ref="D100:F100"/>
    <mergeCell ref="B70:B76"/>
    <mergeCell ref="D74:F74"/>
    <mergeCell ref="B105:B111"/>
    <mergeCell ref="B7:B13"/>
    <mergeCell ref="B14:B20"/>
    <mergeCell ref="B21:B27"/>
    <mergeCell ref="B28:B34"/>
    <mergeCell ref="C1:F1"/>
    <mergeCell ref="D19:F19"/>
    <mergeCell ref="B63:B69"/>
    <mergeCell ref="D67:F67"/>
    <mergeCell ref="D37:F37"/>
    <mergeCell ref="D38:F38"/>
    <mergeCell ref="D42:F42"/>
    <mergeCell ref="D43:F43"/>
    <mergeCell ref="D44:F44"/>
    <mergeCell ref="D45:F45"/>
    <mergeCell ref="D49:F49"/>
    <mergeCell ref="D50:F50"/>
    <mergeCell ref="B42:B48"/>
    <mergeCell ref="D41:F41"/>
    <mergeCell ref="D48:F48"/>
    <mergeCell ref="D54:F54"/>
    <mergeCell ref="B49:B55"/>
    <mergeCell ref="C4:F4"/>
    <mergeCell ref="C3:F3"/>
    <mergeCell ref="D95:F95"/>
    <mergeCell ref="D102:F102"/>
    <mergeCell ref="D109:F109"/>
    <mergeCell ref="D116:F116"/>
    <mergeCell ref="D123:F123"/>
    <mergeCell ref="D61:F61"/>
    <mergeCell ref="D68:F68"/>
    <mergeCell ref="D75:F75"/>
    <mergeCell ref="D81:F81"/>
    <mergeCell ref="D88:F88"/>
    <mergeCell ref="C5:D5"/>
    <mergeCell ref="E5:F6"/>
    <mergeCell ref="D47:F47"/>
    <mergeCell ref="D46:F46"/>
    <mergeCell ref="D40:F40"/>
    <mergeCell ref="D39:F39"/>
    <mergeCell ref="D12:F12"/>
    <mergeCell ref="D13:F13"/>
    <mergeCell ref="D20:F20"/>
    <mergeCell ref="D27:F27"/>
    <mergeCell ref="D34:F34"/>
    <mergeCell ref="D76:F76"/>
    <mergeCell ref="D31:F31"/>
    <mergeCell ref="D32:F32"/>
    <mergeCell ref="D182:F182"/>
    <mergeCell ref="D183:F183"/>
    <mergeCell ref="D184:F184"/>
    <mergeCell ref="D185:F185"/>
    <mergeCell ref="D187:F187"/>
    <mergeCell ref="D188:F188"/>
    <mergeCell ref="D212:F212"/>
    <mergeCell ref="D101:F101"/>
    <mergeCell ref="D103:F103"/>
    <mergeCell ref="D104:F104"/>
    <mergeCell ref="D33:F33"/>
    <mergeCell ref="D35:F35"/>
    <mergeCell ref="D36:F36"/>
    <mergeCell ref="D66:F66"/>
    <mergeCell ref="D70:F70"/>
    <mergeCell ref="D71:F71"/>
    <mergeCell ref="D72:F72"/>
    <mergeCell ref="D73:F73"/>
    <mergeCell ref="D51:F51"/>
    <mergeCell ref="D52:F52"/>
    <mergeCell ref="D56:F56"/>
    <mergeCell ref="D57:F57"/>
    <mergeCell ref="D18:F18"/>
    <mergeCell ref="D21:F21"/>
    <mergeCell ref="D22:F22"/>
    <mergeCell ref="D23:F23"/>
    <mergeCell ref="D24:F24"/>
    <mergeCell ref="D25:F25"/>
    <mergeCell ref="D28:F28"/>
    <mergeCell ref="D29:F29"/>
    <mergeCell ref="D30:F30"/>
    <mergeCell ref="D26:F26"/>
    <mergeCell ref="D7:F7"/>
    <mergeCell ref="D8:F8"/>
    <mergeCell ref="D9:F9"/>
    <mergeCell ref="D10:F10"/>
    <mergeCell ref="D11:F11"/>
    <mergeCell ref="D14:F14"/>
    <mergeCell ref="D15:F15"/>
    <mergeCell ref="D16:F16"/>
    <mergeCell ref="D17:F17"/>
    <mergeCell ref="B77:B83"/>
    <mergeCell ref="B84:B90"/>
    <mergeCell ref="D84:F84"/>
    <mergeCell ref="D85:F85"/>
    <mergeCell ref="D86:F86"/>
    <mergeCell ref="D87:F87"/>
    <mergeCell ref="D89:F89"/>
    <mergeCell ref="D90:F90"/>
    <mergeCell ref="D77:F77"/>
    <mergeCell ref="B91:B97"/>
    <mergeCell ref="B119:B125"/>
    <mergeCell ref="D119:F119"/>
    <mergeCell ref="D120:F120"/>
    <mergeCell ref="D121:F121"/>
    <mergeCell ref="D122:F122"/>
    <mergeCell ref="D124:F124"/>
    <mergeCell ref="D125:F125"/>
    <mergeCell ref="D91:F91"/>
    <mergeCell ref="D92:F92"/>
    <mergeCell ref="D93:F93"/>
    <mergeCell ref="D94:F94"/>
    <mergeCell ref="D96:F96"/>
    <mergeCell ref="D97:F97"/>
    <mergeCell ref="B98:B104"/>
    <mergeCell ref="D98:F98"/>
    <mergeCell ref="D105:F105"/>
    <mergeCell ref="D106:F106"/>
    <mergeCell ref="D107:F107"/>
    <mergeCell ref="D108:F108"/>
    <mergeCell ref="D110:F110"/>
    <mergeCell ref="D111:F111"/>
    <mergeCell ref="B112:B118"/>
    <mergeCell ref="D112:F112"/>
    <mergeCell ref="B126:B132"/>
    <mergeCell ref="D126:F126"/>
    <mergeCell ref="D127:F127"/>
    <mergeCell ref="D128:F128"/>
    <mergeCell ref="D129:F129"/>
    <mergeCell ref="D131:F131"/>
    <mergeCell ref="D132:F132"/>
    <mergeCell ref="D130:F130"/>
    <mergeCell ref="B133:B139"/>
    <mergeCell ref="D133:F133"/>
    <mergeCell ref="D134:F134"/>
    <mergeCell ref="D135:F135"/>
    <mergeCell ref="D136:F136"/>
    <mergeCell ref="D138:F138"/>
    <mergeCell ref="D139:F139"/>
    <mergeCell ref="B140:B146"/>
    <mergeCell ref="D140:F140"/>
    <mergeCell ref="D141:F141"/>
    <mergeCell ref="D142:F142"/>
    <mergeCell ref="D143:F143"/>
    <mergeCell ref="D145:F145"/>
    <mergeCell ref="D146:F146"/>
    <mergeCell ref="D137:F137"/>
    <mergeCell ref="D144:F144"/>
    <mergeCell ref="B147:B153"/>
    <mergeCell ref="D147:F147"/>
    <mergeCell ref="D148:F148"/>
    <mergeCell ref="D149:F149"/>
    <mergeCell ref="D150:F150"/>
    <mergeCell ref="D152:F152"/>
    <mergeCell ref="D153:F153"/>
    <mergeCell ref="B154:B160"/>
    <mergeCell ref="D154:F154"/>
    <mergeCell ref="D155:F155"/>
    <mergeCell ref="D156:F156"/>
    <mergeCell ref="D157:F157"/>
    <mergeCell ref="D159:F159"/>
    <mergeCell ref="D160:F160"/>
    <mergeCell ref="D151:F151"/>
    <mergeCell ref="D158:F158"/>
    <mergeCell ref="B175:B181"/>
    <mergeCell ref="D175:F175"/>
    <mergeCell ref="D176:F176"/>
    <mergeCell ref="D177:F177"/>
    <mergeCell ref="D178:F178"/>
    <mergeCell ref="D180:F180"/>
    <mergeCell ref="D181:F181"/>
    <mergeCell ref="B161:B167"/>
    <mergeCell ref="D161:F161"/>
    <mergeCell ref="D162:F162"/>
    <mergeCell ref="D163:F163"/>
    <mergeCell ref="D164:F164"/>
    <mergeCell ref="D166:F166"/>
    <mergeCell ref="D167:F167"/>
    <mergeCell ref="B168:B174"/>
    <mergeCell ref="D168:F168"/>
    <mergeCell ref="D169:F169"/>
    <mergeCell ref="D170:F170"/>
    <mergeCell ref="D171:F171"/>
    <mergeCell ref="D173:F173"/>
    <mergeCell ref="D174:F174"/>
    <mergeCell ref="D172:F172"/>
    <mergeCell ref="D179:F179"/>
    <mergeCell ref="D165:F165"/>
    <mergeCell ref="B182:B188"/>
    <mergeCell ref="D189:F189"/>
    <mergeCell ref="D190:F190"/>
    <mergeCell ref="D191:F191"/>
    <mergeCell ref="D192:F192"/>
    <mergeCell ref="D194:F194"/>
    <mergeCell ref="D195:F195"/>
    <mergeCell ref="B189:B195"/>
    <mergeCell ref="B196:B202"/>
    <mergeCell ref="D196:F196"/>
    <mergeCell ref="D197:F197"/>
    <mergeCell ref="D198:F198"/>
    <mergeCell ref="D199:F199"/>
    <mergeCell ref="D201:F201"/>
    <mergeCell ref="D202:F202"/>
    <mergeCell ref="D200:F200"/>
    <mergeCell ref="D193:F193"/>
    <mergeCell ref="D186:F186"/>
    <mergeCell ref="B203:B209"/>
    <mergeCell ref="D203:F203"/>
    <mergeCell ref="D204:F204"/>
    <mergeCell ref="D205:F205"/>
    <mergeCell ref="D206:F206"/>
    <mergeCell ref="D208:F208"/>
    <mergeCell ref="D209:F209"/>
    <mergeCell ref="D210:F210"/>
    <mergeCell ref="D211:F211"/>
    <mergeCell ref="B210:B216"/>
    <mergeCell ref="D207:F207"/>
    <mergeCell ref="D214:F214"/>
    <mergeCell ref="D215:F215"/>
    <mergeCell ref="D216:F216"/>
    <mergeCell ref="D213:F213"/>
    <mergeCell ref="B217:B223"/>
    <mergeCell ref="D217:F217"/>
    <mergeCell ref="D218:F218"/>
    <mergeCell ref="D219:F219"/>
    <mergeCell ref="D220:F220"/>
    <mergeCell ref="D222:F222"/>
    <mergeCell ref="D223:F223"/>
    <mergeCell ref="D224:F224"/>
    <mergeCell ref="D225:F225"/>
    <mergeCell ref="D221:F221"/>
    <mergeCell ref="B224:B230"/>
    <mergeCell ref="D229:F229"/>
    <mergeCell ref="D230:F230"/>
    <mergeCell ref="B231:B237"/>
    <mergeCell ref="D235:F235"/>
    <mergeCell ref="D228:F228"/>
    <mergeCell ref="D226:F226"/>
    <mergeCell ref="D227:F227"/>
    <mergeCell ref="B238:B244"/>
    <mergeCell ref="D238:F238"/>
    <mergeCell ref="D239:F239"/>
    <mergeCell ref="D240:F240"/>
    <mergeCell ref="D241:F241"/>
    <mergeCell ref="D243:F243"/>
    <mergeCell ref="D244:F244"/>
    <mergeCell ref="D231:F231"/>
    <mergeCell ref="D232:F232"/>
    <mergeCell ref="D233:F233"/>
    <mergeCell ref="D234:F234"/>
    <mergeCell ref="D236:F236"/>
    <mergeCell ref="D237:F237"/>
    <mergeCell ref="B245:B251"/>
    <mergeCell ref="D245:F245"/>
    <mergeCell ref="D246:F246"/>
    <mergeCell ref="D247:F247"/>
    <mergeCell ref="D248:F248"/>
    <mergeCell ref="D250:F250"/>
    <mergeCell ref="D251:F251"/>
    <mergeCell ref="D242:F242"/>
    <mergeCell ref="D249:F249"/>
    <mergeCell ref="B252:B258"/>
    <mergeCell ref="D252:F252"/>
    <mergeCell ref="D253:F253"/>
    <mergeCell ref="D254:F254"/>
    <mergeCell ref="D255:F255"/>
    <mergeCell ref="D257:F257"/>
    <mergeCell ref="D258:F258"/>
    <mergeCell ref="B259:B265"/>
    <mergeCell ref="D259:F259"/>
    <mergeCell ref="D260:F260"/>
    <mergeCell ref="D261:F261"/>
    <mergeCell ref="D262:F262"/>
    <mergeCell ref="D264:F264"/>
    <mergeCell ref="D265:F265"/>
    <mergeCell ref="D256:F256"/>
    <mergeCell ref="D263:F263"/>
    <mergeCell ref="B280:B286"/>
    <mergeCell ref="D280:F280"/>
    <mergeCell ref="D281:F281"/>
    <mergeCell ref="D282:F282"/>
    <mergeCell ref="D283:F283"/>
    <mergeCell ref="D285:F285"/>
    <mergeCell ref="D286:F286"/>
    <mergeCell ref="B266:B272"/>
    <mergeCell ref="D266:F266"/>
    <mergeCell ref="D267:F267"/>
    <mergeCell ref="D268:F268"/>
    <mergeCell ref="D269:F269"/>
    <mergeCell ref="D271:F271"/>
    <mergeCell ref="D272:F272"/>
    <mergeCell ref="D273:F273"/>
    <mergeCell ref="D274:F274"/>
    <mergeCell ref="B273:B279"/>
    <mergeCell ref="D270:F270"/>
    <mergeCell ref="D277:F277"/>
    <mergeCell ref="D284:F284"/>
    <mergeCell ref="D275:F275"/>
    <mergeCell ref="D276:F276"/>
    <mergeCell ref="D278:F278"/>
    <mergeCell ref="D279:F279"/>
  </mergeCells>
  <dataValidations count="1">
    <dataValidation type="decimal" operator="greaterThanOrEqual" allowBlank="1" errorTitle="Error" error="Introducir número entero" prompt="Introducir número entero" sqref="F72 F10 D19:F20 F17 F24 D26:F27 F31 D33:F34 D41:F41 F37 D48:F48 F46 D54:F55 F51 D61:F62 D68:F69 F58 F65 D75:F76 D12:D13 E12:F12 D82:F83 F79 F86 D89:F90 D96:F97 F93 F100 D103:F104 D110:F111 F107 F114 D117:F118 D124:F125 F121 F128 D131:F132 D138:F139 F135 F142 D145:F146 D152:F153 F149 F156 D159:F160 D166:F167 F163 F170 D173:F174 D180:F181 F177 F184 D187:F188 D194:F195 F191 F198 D201:F202 D208:F209 F205 F212 D215:F216 D222:F223 F219 F226 D229:F230 D236:F237 F233 F240 D243:F244 D250:F251 F247 F254 D257:F258 D264:F265 F261 F268 D271:F272 D278:F279 F275 F44 F282 D285:F286">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9"/>
  <sheetViews>
    <sheetView zoomScale="115" zoomScaleNormal="115" workbookViewId="0">
      <selection activeCell="H23" sqref="H23"/>
    </sheetView>
  </sheetViews>
  <sheetFormatPr baseColWidth="10" defaultColWidth="11.42578125" defaultRowHeight="15"/>
  <cols>
    <col min="1" max="2" width="11.42578125" style="38"/>
    <col min="3" max="3" width="37" style="38" customWidth="1"/>
    <col min="4" max="4" width="27.85546875" style="16" customWidth="1"/>
    <col min="5" max="5" width="16.7109375" style="16" customWidth="1"/>
    <col min="6" max="16384" width="11.42578125" style="38"/>
  </cols>
  <sheetData>
    <row r="2" spans="3:5">
      <c r="C2" s="271" t="s">
        <v>1768</v>
      </c>
      <c r="D2" s="271"/>
      <c r="E2" s="271"/>
    </row>
    <row r="4" spans="3:5">
      <c r="C4" s="36" t="s">
        <v>1724</v>
      </c>
      <c r="D4" s="37" t="s">
        <v>1519</v>
      </c>
      <c r="E4" s="37" t="s">
        <v>1525</v>
      </c>
    </row>
    <row r="5" spans="3:5">
      <c r="C5" s="27" t="s">
        <v>1521</v>
      </c>
      <c r="D5" s="273">
        <f>+'Aparatos y Equipos'!D7</f>
        <v>0</v>
      </c>
      <c r="E5" s="17" t="e">
        <f>+D5/$D$9</f>
        <v>#DIV/0!</v>
      </c>
    </row>
    <row r="6" spans="3:5" ht="30">
      <c r="C6" s="27" t="s">
        <v>1778</v>
      </c>
      <c r="D6" s="273">
        <f>+'Edificación e instalaciones'!D10+'Renovables fotovoltaica eólica'!I3</f>
        <v>0</v>
      </c>
      <c r="E6" s="17" t="e">
        <f t="shared" ref="E6:E8" si="0">+D6/$D$9</f>
        <v>#DIV/0!</v>
      </c>
    </row>
    <row r="7" spans="3:5">
      <c r="C7" s="27" t="s">
        <v>1523</v>
      </c>
      <c r="D7" s="273">
        <f>+'Activos inmateriales'!D6</f>
        <v>0</v>
      </c>
      <c r="E7" s="17" t="e">
        <f t="shared" si="0"/>
        <v>#DIV/0!</v>
      </c>
    </row>
    <row r="8" spans="3:5">
      <c r="C8" s="27" t="s">
        <v>1524</v>
      </c>
      <c r="D8" s="273">
        <f>+'Colaboraciones externas'!D6</f>
        <v>0</v>
      </c>
      <c r="E8" s="17" t="e">
        <f t="shared" si="0"/>
        <v>#DIV/0!</v>
      </c>
    </row>
    <row r="9" spans="3:5">
      <c r="C9" s="36" t="s">
        <v>1520</v>
      </c>
      <c r="D9" s="274">
        <f>+SUM(D5:D8)</f>
        <v>0</v>
      </c>
      <c r="E9" s="39" t="e">
        <f>+SUM(E5:E8)</f>
        <v>#DIV/0!</v>
      </c>
    </row>
  </sheetData>
  <sheetProtection algorithmName="SHA-512" hashValue="4/gLVy9bfjwi9DIOC4oHpppa1MbUCeyo6XeZ9ffGHPbPDzDq3oGRJYr2JPagExb4+ff2y1AI9iNbCZWJfv4asQ==" saltValue="M1jjfwXtOXBmppWxD+SS6Q==" spinCount="100000" sheet="1" objects="1" scenarios="1"/>
  <mergeCells count="1">
    <mergeCell ref="C2: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C2:H502"/>
  <sheetViews>
    <sheetView workbookViewId="0">
      <selection activeCell="G9" sqref="G9"/>
    </sheetView>
  </sheetViews>
  <sheetFormatPr baseColWidth="10" defaultColWidth="11.42578125" defaultRowHeight="15"/>
  <cols>
    <col min="1" max="5" width="11.42578125" style="4"/>
    <col min="6" max="6" width="16.42578125" style="4" bestFit="1" customWidth="1"/>
    <col min="7" max="7" width="20" style="4" bestFit="1" customWidth="1"/>
    <col min="8" max="8" width="15" style="4" bestFit="1" customWidth="1"/>
    <col min="9" max="16384" width="11.42578125" style="4"/>
  </cols>
  <sheetData>
    <row r="2" spans="3:8">
      <c r="C2" s="42" t="s">
        <v>217</v>
      </c>
      <c r="D2" s="42" t="s">
        <v>131</v>
      </c>
      <c r="E2" s="42" t="s">
        <v>1026</v>
      </c>
      <c r="F2" s="42" t="s">
        <v>218</v>
      </c>
      <c r="G2" s="42" t="s">
        <v>45</v>
      </c>
      <c r="H2" s="42"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sheetProtection algorithmName="SHA-512" hashValue="d5ykau/U4Vk2u/GZvzTo5UssUXJO//iT22rzK6hCdfMBQsZvwrsMHt4+vTRoyh/FEskR4xHA2jyOcfYi4c5MsQ==" saltValue="ZqH6QKZbnTsy1TWAPA0+e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FEE9DF5EA125F44ADF795A9188C2363" ma:contentTypeVersion="1" ma:contentTypeDescription="Crear nuevo documento." ma:contentTypeScope="" ma:versionID="81a09ac556d921d80f7801d5f7c72ac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E4E0A-57AB-48D9-A4B6-D9116FB6958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FB8ABB1-5E60-4040-AB9C-E1410C05E5C9}"/>
</file>

<file path=customXml/itemProps3.xml><?xml version="1.0" encoding="utf-8"?>
<ds:datastoreItem xmlns:ds="http://schemas.openxmlformats.org/officeDocument/2006/customXml" ds:itemID="{DDDA8268-A7FA-4909-BBEF-D1422CD6F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Datos proyecto</vt:lpstr>
      <vt:lpstr>Aparatos y Equipos</vt:lpstr>
      <vt:lpstr>Edificación e instalaciones</vt:lpstr>
      <vt:lpstr>Inv Edif e Inst</vt:lpstr>
      <vt:lpstr>Renovables fotovoltaica eólica</vt:lpstr>
      <vt:lpstr>Activos inmateriales</vt:lpstr>
      <vt:lpstr>Colaboraciones externas</vt:lpstr>
      <vt:lpstr>Hoja 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2022-04-25T08:09:47Z</dcterms:created>
  <dcterms:modified xsi:type="dcterms:W3CDTF">2024-08-28T09:13:25Z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0x010100DFEE9DF5EA125F44ADF795A9188C2363</vt:lpwstr>
  </property>
</Properties>
</file>